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Salary Buyout\"/>
    </mc:Choice>
  </mc:AlternateContent>
  <xr:revisionPtr revIDLastSave="0" documentId="13_ncr:1_{1182338C-3A39-4120-BB23-CCEDBBB68F83}" xr6:coauthVersionLast="47" xr6:coauthVersionMax="47" xr10:uidLastSave="{00000000-0000-0000-0000-000000000000}"/>
  <workbookProtection workbookAlgorithmName="SHA-512" workbookHashValue="ti5amyTQTF1ORj52VptGGwFIkyks6QolHSZGv6baAVywmrtOdKtMegJFqPodwqJ0EmWYj6sjjL01ji95+1waJQ==" workbookSaltValue="J5+CltLYLN4mZ0aDQA7sQg==" workbookSpinCount="100000" lockStructure="1"/>
  <bookViews>
    <workbookView xWindow="-120" yWindow="-120" windowWidth="29040" windowHeight="15840" xr2:uid="{00000000-000D-0000-FFFF-FFFF00000000}"/>
  </bookViews>
  <sheets>
    <sheet name="Salary Buyout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8" i="1" l="1"/>
  <c r="K22" i="1"/>
  <c r="I22" i="1"/>
  <c r="K23" i="1" l="1"/>
  <c r="I23" i="1"/>
  <c r="G23" i="1"/>
  <c r="G22" i="1"/>
  <c r="K21" i="1"/>
  <c r="I19" i="1"/>
  <c r="K24" i="1" l="1"/>
  <c r="K25" i="1" s="1"/>
  <c r="G21" i="1"/>
  <c r="G24" i="1" s="1"/>
  <c r="G25" i="1" s="1"/>
  <c r="I21" i="1"/>
  <c r="I24" i="1" s="1"/>
  <c r="I25" i="1" s="1"/>
  <c r="E24" i="1"/>
  <c r="E25" i="1" s="1"/>
  <c r="M24" i="1" l="1"/>
</calcChain>
</file>

<file path=xl/sharedStrings.xml><?xml version="1.0" encoding="utf-8"?>
<sst xmlns="http://schemas.openxmlformats.org/spreadsheetml/2006/main" count="55" uniqueCount="46">
  <si>
    <t>Employee Name:</t>
  </si>
  <si>
    <t>Banner ID #:</t>
  </si>
  <si>
    <t>Department Name:</t>
  </si>
  <si>
    <t>EPAF #:</t>
  </si>
  <si>
    <t>(FOAP or name of institution partially funding employee)</t>
  </si>
  <si>
    <t xml:space="preserve">State FOAP: </t>
  </si>
  <si>
    <t>State Position #:</t>
  </si>
  <si>
    <t>(FOAP where the employee's state position is budgeted)</t>
  </si>
  <si>
    <t># of Pay Periods</t>
  </si>
  <si>
    <t>Buyout Time Period:</t>
  </si>
  <si>
    <t>Start Date:</t>
  </si>
  <si>
    <t>End Date:</t>
  </si>
  <si>
    <t>=</t>
  </si>
  <si>
    <t>(The dates must not cross fiscal years)</t>
  </si>
  <si>
    <t>Salary</t>
  </si>
  <si>
    <t>Soc Sec</t>
  </si>
  <si>
    <t>Ret</t>
  </si>
  <si>
    <t>Med Ins</t>
  </si>
  <si>
    <t>Number of pay periods during buyout</t>
  </si>
  <si>
    <t>Annual salary divided by 24 pay periods</t>
  </si>
  <si>
    <t>Grand</t>
  </si>
  <si>
    <t>Percentage of time spent on Grant/Contract</t>
  </si>
  <si>
    <t>Total</t>
  </si>
  <si>
    <t>Total Amount to be reassigned</t>
  </si>
  <si>
    <t>+</t>
  </si>
  <si>
    <t>FOAP funds are to be moved:</t>
  </si>
  <si>
    <t>Preparer</t>
  </si>
  <si>
    <t>Date</t>
  </si>
  <si>
    <t>Originating Department Approval</t>
  </si>
  <si>
    <t>Dean / Director Approval</t>
  </si>
  <si>
    <t>Division Approval</t>
  </si>
  <si>
    <t>University Budget Office Approval</t>
  </si>
  <si>
    <t>Salary Buyout Form</t>
  </si>
  <si>
    <t>Please Select Retirement Type:</t>
  </si>
  <si>
    <t>-</t>
  </si>
  <si>
    <t>0000</t>
  </si>
  <si>
    <t>Laura Fanning - 737-1719</t>
  </si>
  <si>
    <t>If you have any questions please contact the Budget Office.</t>
  </si>
  <si>
    <t>If submitting in May, must provide a spending plan.</t>
  </si>
  <si>
    <t>Non-State FOAP:</t>
  </si>
  <si>
    <t>This form is used when an employee is getting paid partially by non-state funding and the
freed-up state dollars need to be moved to Operating. The fund can only be changed if not Grant related.
Budget can only be moved between accounts on a temporary basis when needed.</t>
  </si>
  <si>
    <t>Select</t>
  </si>
  <si>
    <t>PCF Ref:</t>
  </si>
  <si>
    <t>Document:</t>
  </si>
  <si>
    <t>BD00</t>
  </si>
  <si>
    <t>Revised 08/12/24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</si>
</sst>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m/d/yyyy;@"/>
    <numFmt numFmtId="165" formatCode="&quot;$&quot;#,##0"/>
    <numFmt numFmtId="166" formatCode="&quot;$&quot;#,##0.00"/>
    <numFmt numFmtId="167" formatCode="mm/dd/yy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indexed="8"/>
      <name val="Calibri"/>
      <family val="2"/>
    </font>
    <font>
      <b/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11"/>
      <color indexed="8"/>
      <name val="Calibri"/>
      <family val="2"/>
    </font>
    <font>
      <sz val="12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i/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i/>
      <sz val="10"/>
      <color theme="1"/>
      <name val="Calibri"/>
      <family val="2"/>
      <scheme val="minor"/>
    </font>
    <font>
      <i/>
      <sz val="10"/>
      <color theme="1"/>
      <name val="Times New Roman"/>
      <family val="1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9"/>
      <color indexed="8"/>
      <name val="Calibri"/>
      <family val="2"/>
    </font>
    <font>
      <i/>
      <sz val="11"/>
      <color indexed="8"/>
      <name val="Calibri"/>
      <family val="2"/>
    </font>
    <font>
      <b/>
      <i/>
      <sz val="10"/>
      <color indexed="8"/>
      <name val="Calibri"/>
      <family val="2"/>
    </font>
    <font>
      <sz val="8"/>
      <color theme="1"/>
      <name val="Calibri"/>
      <family val="2"/>
      <scheme val="minor"/>
    </font>
    <font>
      <i/>
      <sz val="8"/>
      <color indexed="8"/>
      <name val="Calibri"/>
      <family val="2"/>
    </font>
    <font>
      <b/>
      <sz val="8"/>
      <color theme="1"/>
      <name val="Calibri"/>
      <family val="2"/>
      <scheme val="minor"/>
    </font>
    <font>
      <i/>
      <sz val="8"/>
      <color theme="1"/>
      <name val="Times New Roman"/>
      <family val="1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 applyProtection="1"/>
    <xf numFmtId="0" fontId="5" fillId="0" borderId="0" xfId="0" applyFont="1" applyAlignment="1" applyProtection="1">
      <alignment vertical="center" wrapText="1"/>
    </xf>
    <xf numFmtId="0" fontId="6" fillId="0" borderId="0" xfId="0" applyFont="1" applyProtection="1"/>
    <xf numFmtId="0" fontId="2" fillId="0" borderId="0" xfId="0" applyFont="1" applyBorder="1" applyAlignment="1" applyProtection="1">
      <alignment horizontal="right"/>
    </xf>
    <xf numFmtId="0" fontId="0" fillId="0" borderId="0" xfId="0" applyBorder="1" applyProtection="1"/>
    <xf numFmtId="0" fontId="7" fillId="0" borderId="0" xfId="0" applyFont="1" applyFill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</xf>
    <xf numFmtId="0" fontId="8" fillId="0" borderId="3" xfId="0" applyFont="1" applyBorder="1" applyAlignment="1" applyProtection="1"/>
    <xf numFmtId="0" fontId="8" fillId="0" borderId="0" xfId="0" applyFont="1" applyBorder="1" applyAlignment="1" applyProtection="1"/>
    <xf numFmtId="0" fontId="6" fillId="0" borderId="0" xfId="0" applyFont="1" applyBorder="1" applyAlignment="1" applyProtection="1">
      <alignment horizontal="right"/>
    </xf>
    <xf numFmtId="0" fontId="5" fillId="0" borderId="0" xfId="0" applyFont="1" applyAlignment="1" applyProtection="1">
      <alignment vertical="top" wrapText="1"/>
    </xf>
    <xf numFmtId="0" fontId="5" fillId="0" borderId="0" xfId="0" applyFont="1" applyBorder="1" applyAlignment="1" applyProtection="1">
      <alignment vertical="top" wrapText="1"/>
    </xf>
    <xf numFmtId="164" fontId="7" fillId="0" borderId="0" xfId="0" applyNumberFormat="1" applyFont="1" applyFill="1" applyBorder="1" applyAlignment="1" applyProtection="1">
      <protection locked="0"/>
    </xf>
    <xf numFmtId="0" fontId="7" fillId="3" borderId="2" xfId="0" applyFont="1" applyFill="1" applyBorder="1" applyAlignment="1" applyProtection="1">
      <alignment horizontal="center"/>
      <protection locked="0"/>
    </xf>
    <xf numFmtId="0" fontId="0" fillId="0" borderId="0" xfId="0" applyAlignment="1" applyProtection="1"/>
    <xf numFmtId="0" fontId="7" fillId="0" borderId="0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/>
    <xf numFmtId="0" fontId="10" fillId="0" borderId="0" xfId="0" applyFont="1" applyAlignment="1" applyProtection="1">
      <alignment horizontal="center"/>
    </xf>
    <xf numFmtId="0" fontId="11" fillId="0" borderId="2" xfId="0" applyFont="1" applyBorder="1" applyAlignment="1" applyProtection="1">
      <alignment horizontal="center"/>
    </xf>
    <xf numFmtId="0" fontId="11" fillId="0" borderId="2" xfId="0" applyFont="1" applyBorder="1" applyProtection="1"/>
    <xf numFmtId="0" fontId="11" fillId="0" borderId="2" xfId="0" applyFont="1" applyBorder="1" applyAlignment="1" applyProtection="1"/>
    <xf numFmtId="0" fontId="11" fillId="0" borderId="0" xfId="0" applyFont="1" applyBorder="1" applyAlignment="1" applyProtection="1"/>
    <xf numFmtId="0" fontId="13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3" fontId="13" fillId="3" borderId="0" xfId="0" applyNumberFormat="1" applyFont="1" applyFill="1" applyBorder="1" applyAlignment="1" applyProtection="1">
      <alignment horizontal="center"/>
      <protection locked="0"/>
    </xf>
    <xf numFmtId="3" fontId="13" fillId="0" borderId="0" xfId="0" applyNumberFormat="1" applyFont="1" applyBorder="1" applyAlignment="1" applyProtection="1">
      <alignment horizontal="center"/>
    </xf>
    <xf numFmtId="3" fontId="13" fillId="0" borderId="0" xfId="0" applyNumberFormat="1" applyFont="1" applyFill="1" applyBorder="1" applyAlignment="1" applyProtection="1">
      <alignment horizontal="center"/>
    </xf>
    <xf numFmtId="4" fontId="13" fillId="0" borderId="0" xfId="0" applyNumberFormat="1" applyFont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0" fillId="0" borderId="0" xfId="0" applyAlignment="1" applyProtection="1">
      <alignment horizontal="right"/>
    </xf>
    <xf numFmtId="165" fontId="7" fillId="0" borderId="4" xfId="0" applyNumberFormat="1" applyFont="1" applyBorder="1" applyAlignment="1" applyProtection="1">
      <alignment horizontal="center"/>
    </xf>
    <xf numFmtId="165" fontId="7" fillId="0" borderId="0" xfId="0" applyNumberFormat="1" applyFont="1" applyBorder="1" applyAlignment="1" applyProtection="1">
      <alignment horizontal="center"/>
    </xf>
    <xf numFmtId="165" fontId="0" fillId="0" borderId="0" xfId="0" applyNumberFormat="1" applyBorder="1" applyAlignment="1" applyProtection="1">
      <alignment horizontal="center"/>
    </xf>
    <xf numFmtId="0" fontId="14" fillId="0" borderId="0" xfId="0" applyFont="1" applyAlignment="1" applyProtection="1"/>
    <xf numFmtId="166" fontId="15" fillId="0" borderId="0" xfId="0" applyNumberFormat="1" applyFont="1" applyAlignment="1" applyProtection="1">
      <alignment horizontal="center"/>
    </xf>
    <xf numFmtId="0" fontId="15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14" fillId="0" borderId="0" xfId="0" applyFont="1" applyAlignment="1" applyProtection="1">
      <alignment horizontal="right"/>
    </xf>
    <xf numFmtId="0" fontId="16" fillId="0" borderId="0" xfId="0" applyFont="1" applyProtection="1"/>
    <xf numFmtId="0" fontId="0" fillId="0" borderId="0" xfId="0" applyFill="1" applyProtection="1"/>
    <xf numFmtId="44" fontId="1" fillId="0" borderId="0" xfId="1" applyFont="1" applyBorder="1" applyAlignment="1" applyProtection="1">
      <alignment horizontal="center"/>
    </xf>
    <xf numFmtId="0" fontId="17" fillId="0" borderId="0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 vertical="center" wrapText="1"/>
    </xf>
    <xf numFmtId="9" fontId="13" fillId="3" borderId="0" xfId="0" applyNumberFormat="1" applyFont="1" applyFill="1" applyBorder="1" applyAlignment="1" applyProtection="1">
      <alignment horizontal="center"/>
      <protection locked="0"/>
    </xf>
    <xf numFmtId="10" fontId="0" fillId="0" borderId="0" xfId="3" applyNumberFormat="1" applyFont="1" applyAlignment="1">
      <alignment vertical="center"/>
    </xf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 vertical="center" wrapText="1"/>
    </xf>
    <xf numFmtId="0" fontId="20" fillId="2" borderId="2" xfId="2" applyFont="1" applyBorder="1" applyAlignment="1" applyProtection="1">
      <alignment horizontal="center" vertical="center" wrapText="1"/>
      <protection locked="0"/>
    </xf>
    <xf numFmtId="0" fontId="21" fillId="0" borderId="0" xfId="0" applyFont="1" applyProtection="1"/>
    <xf numFmtId="0" fontId="21" fillId="0" borderId="0" xfId="0" applyFont="1"/>
    <xf numFmtId="0" fontId="8" fillId="0" borderId="0" xfId="0" applyFont="1" applyProtection="1"/>
    <xf numFmtId="0" fontId="8" fillId="0" borderId="0" xfId="0" applyFont="1"/>
    <xf numFmtId="0" fontId="22" fillId="0" borderId="0" xfId="0" applyFont="1" applyAlignment="1" applyProtection="1">
      <alignment vertical="top" wrapText="1"/>
    </xf>
    <xf numFmtId="0" fontId="24" fillId="0" borderId="0" xfId="0" applyFont="1" applyFill="1" applyBorder="1" applyAlignment="1" applyProtection="1"/>
    <xf numFmtId="0" fontId="18" fillId="0" borderId="0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</xf>
    <xf numFmtId="0" fontId="9" fillId="2" borderId="2" xfId="2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13" fillId="3" borderId="0" xfId="0" applyFont="1" applyFill="1" applyBorder="1" applyAlignment="1" applyProtection="1">
      <alignment horizontal="center"/>
      <protection locked="0"/>
    </xf>
    <xf numFmtId="0" fontId="25" fillId="3" borderId="2" xfId="0" applyFont="1" applyFill="1" applyBorder="1" applyAlignment="1" applyProtection="1">
      <alignment horizontal="center" vertical="center" wrapText="1"/>
      <protection locked="0"/>
    </xf>
    <xf numFmtId="0" fontId="25" fillId="0" borderId="2" xfId="0" applyFont="1" applyFill="1" applyBorder="1" applyAlignment="1" applyProtection="1">
      <alignment horizontal="center" vertical="center"/>
    </xf>
    <xf numFmtId="0" fontId="25" fillId="0" borderId="2" xfId="0" quotePrefix="1" applyFont="1" applyFill="1" applyBorder="1" applyAlignment="1" applyProtection="1">
      <alignment horizontal="center" vertical="center"/>
    </xf>
    <xf numFmtId="0" fontId="0" fillId="0" borderId="0" xfId="0" applyFont="1" applyAlignment="1"/>
    <xf numFmtId="0" fontId="0" fillId="0" borderId="0" xfId="0" applyAlignment="1"/>
    <xf numFmtId="0" fontId="8" fillId="0" borderId="0" xfId="0" applyFont="1" applyAlignment="1"/>
    <xf numFmtId="0" fontId="3" fillId="0" borderId="0" xfId="0" applyFont="1" applyFill="1" applyBorder="1" applyAlignment="1" applyProtection="1"/>
    <xf numFmtId="0" fontId="4" fillId="0" borderId="0" xfId="0" applyFont="1" applyBorder="1" applyAlignment="1" applyProtection="1">
      <alignment vertical="center" wrapText="1"/>
    </xf>
    <xf numFmtId="0" fontId="18" fillId="0" borderId="3" xfId="0" applyFont="1" applyFill="1" applyBorder="1" applyAlignment="1" applyProtection="1">
      <alignment horizontal="center" vertical="center"/>
    </xf>
    <xf numFmtId="167" fontId="19" fillId="0" borderId="3" xfId="0" applyNumberFormat="1" applyFont="1" applyFill="1" applyBorder="1" applyAlignment="1" applyProtection="1">
      <alignment horizontal="center" vertical="center"/>
    </xf>
    <xf numFmtId="0" fontId="7" fillId="3" borderId="2" xfId="0" applyFont="1" applyFill="1" applyBorder="1" applyAlignment="1" applyProtection="1">
      <alignment horizontal="center"/>
      <protection locked="0"/>
    </xf>
    <xf numFmtId="167" fontId="7" fillId="3" borderId="2" xfId="0" applyNumberFormat="1" applyFont="1" applyFill="1" applyBorder="1" applyAlignment="1" applyProtection="1">
      <protection locked="0"/>
    </xf>
    <xf numFmtId="0" fontId="19" fillId="0" borderId="3" xfId="0" applyFont="1" applyFill="1" applyBorder="1" applyAlignment="1" applyProtection="1">
      <alignment horizontal="center" vertical="center"/>
    </xf>
    <xf numFmtId="167" fontId="19" fillId="0" borderId="0" xfId="0" applyNumberFormat="1" applyFont="1" applyFill="1" applyBorder="1" applyAlignment="1" applyProtection="1">
      <alignment horizontal="center" vertical="center"/>
    </xf>
    <xf numFmtId="0" fontId="7" fillId="3" borderId="0" xfId="0" applyFont="1" applyFill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top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 vertical="center" wrapText="1"/>
    </xf>
    <xf numFmtId="164" fontId="7" fillId="3" borderId="2" xfId="0" applyNumberFormat="1" applyFont="1" applyFill="1" applyBorder="1" applyAlignment="1" applyProtection="1">
      <alignment horizontal="center"/>
      <protection locked="0"/>
    </xf>
    <xf numFmtId="0" fontId="3" fillId="4" borderId="0" xfId="0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/>
    </xf>
    <xf numFmtId="0" fontId="2" fillId="0" borderId="0" xfId="0" applyFont="1" applyBorder="1" applyAlignment="1" applyProtection="1">
      <alignment horizontal="right"/>
    </xf>
    <xf numFmtId="0" fontId="6" fillId="0" borderId="0" xfId="0" applyFont="1" applyAlignment="1" applyProtection="1">
      <alignment horizontal="left" vertical="top" wrapText="1"/>
    </xf>
    <xf numFmtId="0" fontId="7" fillId="3" borderId="2" xfId="0" applyFont="1" applyFill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center"/>
    </xf>
    <xf numFmtId="49" fontId="9" fillId="3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left" vertical="top" wrapText="1"/>
    </xf>
    <xf numFmtId="0" fontId="23" fillId="0" borderId="0" xfId="0" applyFont="1" applyBorder="1" applyAlignment="1" applyProtection="1">
      <alignment horizontal="left"/>
    </xf>
  </cellXfs>
  <cellStyles count="4">
    <cellStyle name="Currency" xfId="1" builtinId="4"/>
    <cellStyle name="Normal" xfId="0" builtinId="0"/>
    <cellStyle name="Note" xfId="2" builtinId="10"/>
    <cellStyle name="Percent" xfId="3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6"/>
  <sheetViews>
    <sheetView tabSelected="1" zoomScale="130" zoomScaleNormal="130" workbookViewId="0">
      <selection activeCell="G18" sqref="G18"/>
    </sheetView>
  </sheetViews>
  <sheetFormatPr defaultRowHeight="15" x14ac:dyDescent="0.25"/>
  <cols>
    <col min="1" max="1" width="8.85546875" customWidth="1"/>
    <col min="2" max="2" width="9.42578125" customWidth="1"/>
    <col min="3" max="3" width="8.42578125" customWidth="1"/>
    <col min="4" max="4" width="10.7109375" customWidth="1"/>
    <col min="5" max="5" width="10.5703125" customWidth="1"/>
    <col min="6" max="6" width="2.5703125" customWidth="1"/>
    <col min="7" max="7" width="9" customWidth="1"/>
    <col min="8" max="8" width="2" customWidth="1"/>
    <col min="9" max="9" width="8.7109375" customWidth="1"/>
    <col min="10" max="10" width="1.7109375" customWidth="1"/>
    <col min="11" max="11" width="8.7109375" customWidth="1"/>
    <col min="12" max="12" width="1.85546875" customWidth="1"/>
    <col min="13" max="13" width="10.28515625" customWidth="1"/>
    <col min="14" max="14" width="2" bestFit="1" customWidth="1"/>
    <col min="15" max="15" width="8.5703125" customWidth="1"/>
  </cols>
  <sheetData>
    <row r="1" spans="1:15" ht="13.5" customHeight="1" x14ac:dyDescent="0.25">
      <c r="I1" s="63" t="s">
        <v>43</v>
      </c>
      <c r="J1" s="64"/>
      <c r="K1" s="65" t="s">
        <v>44</v>
      </c>
      <c r="L1" s="64"/>
      <c r="M1" s="63" t="s">
        <v>42</v>
      </c>
    </row>
    <row r="2" spans="1:15" ht="21" x14ac:dyDescent="0.35">
      <c r="A2" s="83" t="s">
        <v>32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66"/>
    </row>
    <row r="3" spans="1:15" ht="47.25" customHeight="1" x14ac:dyDescent="0.25">
      <c r="A3" s="84" t="s">
        <v>40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67"/>
    </row>
    <row r="4" spans="1:15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</row>
    <row r="5" spans="1:15" ht="15.75" x14ac:dyDescent="0.25">
      <c r="A5" s="3" t="s">
        <v>0</v>
      </c>
      <c r="B5" s="1"/>
      <c r="C5" s="70"/>
      <c r="D5" s="70"/>
      <c r="E5" s="70"/>
      <c r="F5" s="70"/>
      <c r="G5" s="70"/>
      <c r="H5" s="1"/>
      <c r="I5" s="4"/>
      <c r="J5" s="4" t="s">
        <v>1</v>
      </c>
      <c r="K5" s="70"/>
      <c r="L5" s="70"/>
      <c r="M5" s="70"/>
      <c r="N5" s="1"/>
      <c r="O5" s="1"/>
    </row>
    <row r="6" spans="1:15" x14ac:dyDescent="0.25">
      <c r="A6" s="1"/>
      <c r="B6" s="1"/>
      <c r="C6" s="5"/>
      <c r="D6" s="5"/>
      <c r="E6" s="1"/>
      <c r="F6" s="1"/>
      <c r="G6" s="1"/>
      <c r="H6" s="1"/>
      <c r="I6" s="5"/>
      <c r="J6" s="5"/>
      <c r="K6" s="1"/>
      <c r="L6" s="1"/>
      <c r="M6" s="1"/>
      <c r="N6" s="1"/>
      <c r="O6" s="1"/>
    </row>
    <row r="7" spans="1:15" ht="15.75" x14ac:dyDescent="0.25">
      <c r="A7" s="3" t="s">
        <v>2</v>
      </c>
      <c r="B7" s="1"/>
      <c r="C7" s="70"/>
      <c r="D7" s="70"/>
      <c r="E7" s="70"/>
      <c r="F7" s="70"/>
      <c r="G7" s="70"/>
      <c r="H7" s="6"/>
      <c r="I7" s="86" t="s">
        <v>3</v>
      </c>
      <c r="J7" s="86"/>
      <c r="K7" s="70"/>
      <c r="L7" s="70"/>
      <c r="M7" s="70"/>
      <c r="N7" s="7"/>
      <c r="O7" s="1"/>
    </row>
    <row r="8" spans="1:15" x14ac:dyDescent="0.25">
      <c r="A8" s="1"/>
      <c r="B8" s="1"/>
      <c r="C8" s="8"/>
      <c r="D8" s="8"/>
      <c r="E8" s="8"/>
      <c r="F8" s="8"/>
      <c r="G8" s="8"/>
      <c r="H8" s="9"/>
      <c r="I8" s="9"/>
      <c r="J8" s="9"/>
      <c r="K8" s="8"/>
      <c r="L8" s="8"/>
      <c r="M8" s="8"/>
      <c r="N8" s="1"/>
      <c r="O8" s="1"/>
    </row>
    <row r="9" spans="1:15" ht="15.75" x14ac:dyDescent="0.25">
      <c r="A9" s="87" t="s">
        <v>39</v>
      </c>
      <c r="B9" s="87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1"/>
      <c r="O9" s="1"/>
    </row>
    <row r="10" spans="1:15" x14ac:dyDescent="0.25">
      <c r="A10" s="87"/>
      <c r="B10" s="87"/>
      <c r="C10" s="89" t="s">
        <v>4</v>
      </c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1"/>
      <c r="O10" s="1"/>
    </row>
    <row r="11" spans="1:15" x14ac:dyDescent="0.25">
      <c r="A11" s="1"/>
      <c r="B11" s="1"/>
      <c r="C11" s="5"/>
      <c r="D11" s="5"/>
      <c r="E11" s="5"/>
      <c r="F11" s="5"/>
      <c r="G11" s="5"/>
      <c r="H11" s="5"/>
      <c r="I11" s="5"/>
      <c r="J11" s="5"/>
      <c r="K11" s="1"/>
      <c r="L11" s="1"/>
      <c r="M11" s="1"/>
      <c r="N11" s="1"/>
      <c r="O11" s="1"/>
    </row>
    <row r="12" spans="1:15" ht="15.75" x14ac:dyDescent="0.25">
      <c r="A12" s="3" t="s">
        <v>5</v>
      </c>
      <c r="B12" s="1"/>
      <c r="C12" s="70"/>
      <c r="D12" s="70"/>
      <c r="E12" s="70"/>
      <c r="F12" s="70"/>
      <c r="G12" s="70"/>
      <c r="H12" s="70"/>
      <c r="I12" s="1"/>
      <c r="J12" s="1"/>
      <c r="K12" s="10" t="s">
        <v>6</v>
      </c>
      <c r="L12" s="90"/>
      <c r="M12" s="90"/>
      <c r="N12" s="1"/>
      <c r="O12" s="1"/>
    </row>
    <row r="13" spans="1:15" x14ac:dyDescent="0.25">
      <c r="A13" s="1"/>
      <c r="B13" s="11"/>
      <c r="C13" s="91" t="s">
        <v>7</v>
      </c>
      <c r="D13" s="91"/>
      <c r="E13" s="91"/>
      <c r="F13" s="91"/>
      <c r="G13" s="91"/>
      <c r="H13" s="91"/>
      <c r="I13" s="91"/>
      <c r="J13" s="12"/>
      <c r="K13" s="12"/>
      <c r="L13" s="12"/>
      <c r="M13" s="12"/>
      <c r="N13" s="1"/>
      <c r="O13" s="1"/>
    </row>
    <row r="14" spans="1:15" s="50" customFormat="1" ht="11.25" x14ac:dyDescent="0.2">
      <c r="A14" s="92"/>
      <c r="B14" s="92"/>
      <c r="C14" s="92"/>
      <c r="D14" s="92"/>
      <c r="E14" s="53"/>
      <c r="F14" s="53"/>
      <c r="G14" s="53"/>
      <c r="H14" s="53"/>
      <c r="I14" s="53"/>
      <c r="J14" s="53"/>
      <c r="K14" s="53"/>
      <c r="L14" s="53"/>
      <c r="M14" s="18" t="s">
        <v>8</v>
      </c>
      <c r="N14" s="49"/>
      <c r="O14" s="18"/>
    </row>
    <row r="15" spans="1:15" ht="15.75" x14ac:dyDescent="0.25">
      <c r="A15" s="78" t="s">
        <v>9</v>
      </c>
      <c r="B15" s="78"/>
      <c r="C15" s="79" t="s">
        <v>10</v>
      </c>
      <c r="D15" s="79"/>
      <c r="E15" s="82"/>
      <c r="F15" s="82"/>
      <c r="G15" s="79" t="s">
        <v>11</v>
      </c>
      <c r="H15" s="79"/>
      <c r="I15" s="82"/>
      <c r="J15" s="82"/>
      <c r="K15" s="82"/>
      <c r="L15" s="13" t="s">
        <v>12</v>
      </c>
      <c r="M15" s="14"/>
      <c r="N15" s="15"/>
      <c r="O15" s="16"/>
    </row>
    <row r="16" spans="1:15" s="52" customFormat="1" ht="12.75" x14ac:dyDescent="0.2">
      <c r="A16" s="51"/>
      <c r="B16" s="51"/>
      <c r="C16" s="51"/>
      <c r="D16" s="51"/>
      <c r="E16" s="80" t="s">
        <v>13</v>
      </c>
      <c r="F16" s="80"/>
      <c r="G16" s="80"/>
      <c r="H16" s="80"/>
      <c r="I16" s="80"/>
      <c r="J16" s="80"/>
      <c r="K16" s="80"/>
      <c r="L16" s="17"/>
      <c r="M16" s="17"/>
      <c r="N16" s="51"/>
      <c r="O16" s="51"/>
    </row>
    <row r="17" spans="1:15" s="52" customFormat="1" ht="18.75" customHeight="1" x14ac:dyDescent="0.2">
      <c r="A17" s="51"/>
      <c r="B17" s="51"/>
      <c r="C17" s="51"/>
      <c r="D17" s="51"/>
      <c r="E17" s="46"/>
      <c r="F17" s="46"/>
      <c r="G17" s="46"/>
      <c r="H17" s="46"/>
      <c r="I17" s="46"/>
      <c r="J17" s="46"/>
      <c r="K17" s="46"/>
      <c r="L17" s="17"/>
      <c r="M17" s="17"/>
      <c r="N17" s="51"/>
      <c r="O17" s="51"/>
    </row>
    <row r="18" spans="1:15" ht="15.75" customHeight="1" x14ac:dyDescent="0.25">
      <c r="A18" s="81" t="s">
        <v>33</v>
      </c>
      <c r="B18" s="81"/>
      <c r="C18" s="81"/>
      <c r="D18" s="81"/>
      <c r="E18" s="48" t="s">
        <v>41</v>
      </c>
      <c r="F18" s="43"/>
      <c r="G18" s="45" t="b">
        <f>IF(E18="State",24.04%,IF(E18="ORP",13.96%))</f>
        <v>0</v>
      </c>
      <c r="H18" s="43"/>
      <c r="I18" s="43"/>
      <c r="J18" s="43"/>
      <c r="K18" s="43"/>
      <c r="L18" s="43"/>
      <c r="M18" s="43"/>
      <c r="N18" s="2"/>
      <c r="O18" s="2"/>
    </row>
    <row r="19" spans="1:15" x14ac:dyDescent="0.25">
      <c r="A19" s="1"/>
      <c r="B19" s="1"/>
      <c r="C19" s="1"/>
      <c r="D19" s="1"/>
      <c r="E19" s="18">
        <v>60200</v>
      </c>
      <c r="F19" s="18"/>
      <c r="G19" s="18">
        <v>61202</v>
      </c>
      <c r="H19" s="18"/>
      <c r="I19" s="58" t="b">
        <f>IF(E18="State",61205,IF(E18="ORP",61220))</f>
        <v>0</v>
      </c>
      <c r="J19" s="18"/>
      <c r="K19" s="18">
        <v>61270</v>
      </c>
      <c r="L19" s="1"/>
      <c r="M19" s="1"/>
    </row>
    <row r="20" spans="1:15" x14ac:dyDescent="0.25">
      <c r="A20" s="1"/>
      <c r="B20" s="1"/>
      <c r="C20" s="1"/>
      <c r="D20" s="1"/>
      <c r="E20" s="19" t="s">
        <v>14</v>
      </c>
      <c r="F20" s="20"/>
      <c r="G20" s="19" t="s">
        <v>15</v>
      </c>
      <c r="H20" s="21"/>
      <c r="I20" s="19" t="s">
        <v>16</v>
      </c>
      <c r="J20" s="21"/>
      <c r="K20" s="19" t="s">
        <v>17</v>
      </c>
      <c r="L20" s="22"/>
      <c r="M20" s="1"/>
    </row>
    <row r="21" spans="1:15" x14ac:dyDescent="0.25">
      <c r="A21" s="75" t="s">
        <v>18</v>
      </c>
      <c r="B21" s="75"/>
      <c r="C21" s="75"/>
      <c r="D21" s="75"/>
      <c r="E21" s="59">
        <v>0</v>
      </c>
      <c r="F21" s="23"/>
      <c r="G21" s="23">
        <f>E21</f>
        <v>0</v>
      </c>
      <c r="H21" s="23"/>
      <c r="I21" s="23">
        <f>E21</f>
        <v>0</v>
      </c>
      <c r="J21" s="23"/>
      <c r="K21" s="23">
        <f>E21</f>
        <v>0</v>
      </c>
      <c r="L21" s="24"/>
      <c r="M21" s="24"/>
    </row>
    <row r="22" spans="1:15" x14ac:dyDescent="0.25">
      <c r="A22" s="75" t="s">
        <v>19</v>
      </c>
      <c r="B22" s="75"/>
      <c r="C22" s="75"/>
      <c r="D22" s="75"/>
      <c r="E22" s="25">
        <v>0</v>
      </c>
      <c r="F22" s="26"/>
      <c r="G22" s="26">
        <f>E22*0.0765</f>
        <v>0</v>
      </c>
      <c r="H22" s="26"/>
      <c r="I22" s="26" t="b">
        <f>IF(E18="State",0.2404*E22,IF(E18="ORP",0.1396*E22))</f>
        <v>0</v>
      </c>
      <c r="J22" s="27"/>
      <c r="K22" s="28">
        <f>8095/24</f>
        <v>337.29166666666669</v>
      </c>
      <c r="L22" s="24"/>
      <c r="M22" s="29" t="s">
        <v>20</v>
      </c>
    </row>
    <row r="23" spans="1:15" x14ac:dyDescent="0.25">
      <c r="A23" s="75" t="s">
        <v>21</v>
      </c>
      <c r="B23" s="75"/>
      <c r="C23" s="75"/>
      <c r="D23" s="75"/>
      <c r="E23" s="44">
        <v>0</v>
      </c>
      <c r="F23" s="23"/>
      <c r="G23" s="23">
        <f>E23</f>
        <v>0</v>
      </c>
      <c r="H23" s="23"/>
      <c r="I23" s="23">
        <f>E23</f>
        <v>0</v>
      </c>
      <c r="J23" s="23"/>
      <c r="K23" s="23">
        <f>E23</f>
        <v>0</v>
      </c>
      <c r="L23" s="24"/>
      <c r="M23" s="29" t="s">
        <v>22</v>
      </c>
    </row>
    <row r="24" spans="1:15" ht="16.5" thickBot="1" x14ac:dyDescent="0.3">
      <c r="A24" s="75" t="s">
        <v>23</v>
      </c>
      <c r="B24" s="75"/>
      <c r="C24" s="75"/>
      <c r="D24" s="75"/>
      <c r="E24" s="31">
        <f>E21*E22*E23</f>
        <v>0</v>
      </c>
      <c r="F24" s="32" t="s">
        <v>24</v>
      </c>
      <c r="G24" s="31">
        <f>G21*G22*G23</f>
        <v>0</v>
      </c>
      <c r="H24" s="32" t="s">
        <v>24</v>
      </c>
      <c r="I24" s="31">
        <f>I21*I22*I23</f>
        <v>0</v>
      </c>
      <c r="J24" s="32" t="s">
        <v>24</v>
      </c>
      <c r="K24" s="31">
        <f>K21*K22*K23</f>
        <v>0</v>
      </c>
      <c r="L24" s="33" t="s">
        <v>12</v>
      </c>
      <c r="M24" s="31">
        <f>K24+I24+G24+E24</f>
        <v>0</v>
      </c>
    </row>
    <row r="25" spans="1:15" ht="15.75" thickTop="1" x14ac:dyDescent="0.25">
      <c r="A25" s="34"/>
      <c r="B25" s="34"/>
      <c r="C25" s="34"/>
      <c r="D25" s="34"/>
      <c r="E25" s="35" t="e">
        <f>E24/E21</f>
        <v>#DIV/0!</v>
      </c>
      <c r="F25" s="36"/>
      <c r="G25" s="35" t="e">
        <f>G24/G21</f>
        <v>#DIV/0!</v>
      </c>
      <c r="H25" s="36"/>
      <c r="I25" s="35" t="e">
        <f>I24/I21</f>
        <v>#DIV/0!</v>
      </c>
      <c r="J25" s="36"/>
      <c r="K25" s="35" t="e">
        <f>K24/K21</f>
        <v>#DIV/0!</v>
      </c>
      <c r="L25" s="37"/>
      <c r="M25" s="37"/>
    </row>
    <row r="26" spans="1:15" ht="18.75" customHeight="1" x14ac:dyDescent="0.25">
      <c r="A26" s="34"/>
      <c r="B26" s="34"/>
      <c r="C26" s="34"/>
      <c r="D26" s="34"/>
      <c r="E26" s="35"/>
      <c r="F26" s="36"/>
      <c r="G26" s="35"/>
      <c r="H26" s="36"/>
      <c r="I26" s="35"/>
      <c r="J26" s="36"/>
      <c r="K26" s="35"/>
      <c r="L26" s="37"/>
      <c r="M26" s="37"/>
    </row>
    <row r="27" spans="1:15" ht="30.75" customHeight="1" x14ac:dyDescent="0.25">
      <c r="A27" s="76" t="s">
        <v>25</v>
      </c>
      <c r="B27" s="76"/>
      <c r="C27" s="76"/>
      <c r="D27" s="54"/>
      <c r="E27" s="57">
        <v>111110</v>
      </c>
      <c r="F27" s="61" t="s">
        <v>34</v>
      </c>
      <c r="G27" s="60"/>
      <c r="H27" s="61" t="s">
        <v>34</v>
      </c>
      <c r="I27" s="61">
        <v>72000</v>
      </c>
      <c r="J27" s="61" t="s">
        <v>34</v>
      </c>
      <c r="K27" s="62" t="s">
        <v>35</v>
      </c>
      <c r="L27" s="5"/>
      <c r="M27" s="5"/>
      <c r="N27" s="1"/>
      <c r="O27" s="1"/>
    </row>
    <row r="28" spans="1:15" ht="18.75" customHeight="1" x14ac:dyDescent="0.25">
      <c r="A28" s="77"/>
      <c r="B28" s="77"/>
      <c r="C28" s="77"/>
      <c r="D28" s="30"/>
      <c r="E28" s="41"/>
      <c r="F28" s="41"/>
      <c r="G28" s="41"/>
      <c r="H28" s="41"/>
      <c r="I28" s="41"/>
      <c r="J28" s="41"/>
      <c r="K28" s="42"/>
      <c r="L28" s="42"/>
      <c r="M28" s="42"/>
      <c r="N28" s="24"/>
      <c r="O28" s="1"/>
    </row>
    <row r="29" spans="1:15" ht="15.75" x14ac:dyDescent="0.25">
      <c r="A29" s="1"/>
      <c r="B29" s="74"/>
      <c r="C29" s="74"/>
      <c r="D29" s="74"/>
      <c r="E29" s="74"/>
      <c r="F29" s="74"/>
      <c r="G29" s="74"/>
      <c r="H29" s="74"/>
      <c r="I29" s="40"/>
      <c r="J29" s="71"/>
      <c r="K29" s="71"/>
      <c r="L29" s="71"/>
      <c r="M29" s="71"/>
      <c r="N29" s="1"/>
      <c r="O29" s="1"/>
    </row>
    <row r="30" spans="1:15" x14ac:dyDescent="0.25">
      <c r="A30" s="1"/>
      <c r="B30" s="68" t="s">
        <v>26</v>
      </c>
      <c r="C30" s="68"/>
      <c r="D30" s="68"/>
      <c r="E30" s="68"/>
      <c r="F30" s="68"/>
      <c r="G30" s="68"/>
      <c r="H30" s="68"/>
      <c r="I30" s="40"/>
      <c r="J30" s="73" t="s">
        <v>27</v>
      </c>
      <c r="K30" s="73"/>
      <c r="L30" s="40"/>
      <c r="M30" s="40"/>
      <c r="N30" s="1"/>
      <c r="O30" s="1"/>
    </row>
    <row r="31" spans="1:15" ht="15.75" x14ac:dyDescent="0.25">
      <c r="A31" s="1"/>
      <c r="B31" s="70"/>
      <c r="C31" s="70"/>
      <c r="D31" s="70"/>
      <c r="E31" s="70"/>
      <c r="F31" s="70"/>
      <c r="G31" s="70"/>
      <c r="H31" s="70"/>
      <c r="I31" s="40"/>
      <c r="J31" s="71"/>
      <c r="K31" s="71"/>
      <c r="L31" s="71"/>
      <c r="M31" s="71"/>
      <c r="N31" s="1"/>
      <c r="O31" s="1"/>
    </row>
    <row r="32" spans="1:15" x14ac:dyDescent="0.25">
      <c r="A32" s="1"/>
      <c r="B32" s="68" t="s">
        <v>28</v>
      </c>
      <c r="C32" s="68"/>
      <c r="D32" s="68"/>
      <c r="E32" s="68"/>
      <c r="F32" s="68"/>
      <c r="G32" s="68"/>
      <c r="H32" s="68"/>
      <c r="I32" s="40"/>
      <c r="J32" s="69" t="s">
        <v>27</v>
      </c>
      <c r="K32" s="69"/>
      <c r="L32" s="40"/>
      <c r="M32" s="40"/>
      <c r="N32" s="1"/>
      <c r="O32" s="1"/>
    </row>
    <row r="33" spans="1:15" ht="15.75" x14ac:dyDescent="0.25">
      <c r="A33" s="1"/>
      <c r="B33" s="70"/>
      <c r="C33" s="70"/>
      <c r="D33" s="70"/>
      <c r="E33" s="70"/>
      <c r="F33" s="70"/>
      <c r="G33" s="70"/>
      <c r="H33" s="70"/>
      <c r="I33" s="40"/>
      <c r="J33" s="71"/>
      <c r="K33" s="71"/>
      <c r="L33" s="71"/>
      <c r="M33" s="71"/>
      <c r="N33" s="1"/>
      <c r="O33" s="1"/>
    </row>
    <row r="34" spans="1:15" x14ac:dyDescent="0.25">
      <c r="A34" s="1"/>
      <c r="B34" s="68" t="s">
        <v>29</v>
      </c>
      <c r="C34" s="68"/>
      <c r="D34" s="68"/>
      <c r="E34" s="68"/>
      <c r="F34" s="68"/>
      <c r="G34" s="68"/>
      <c r="H34" s="68"/>
      <c r="I34" s="40"/>
      <c r="J34" s="69" t="s">
        <v>27</v>
      </c>
      <c r="K34" s="69"/>
      <c r="L34" s="40"/>
      <c r="M34" s="40"/>
      <c r="N34" s="1"/>
      <c r="O34" s="1"/>
    </row>
    <row r="35" spans="1:15" ht="15.75" x14ac:dyDescent="0.25">
      <c r="A35" s="1"/>
      <c r="B35" s="70"/>
      <c r="C35" s="70"/>
      <c r="D35" s="70"/>
      <c r="E35" s="70"/>
      <c r="F35" s="70"/>
      <c r="G35" s="70"/>
      <c r="H35" s="70"/>
      <c r="I35" s="40"/>
      <c r="J35" s="71"/>
      <c r="K35" s="71"/>
      <c r="L35" s="71"/>
      <c r="M35" s="71"/>
      <c r="N35" s="1"/>
      <c r="O35" s="1"/>
    </row>
    <row r="36" spans="1:15" x14ac:dyDescent="0.25">
      <c r="A36" s="1"/>
      <c r="B36" s="68" t="s">
        <v>30</v>
      </c>
      <c r="C36" s="68"/>
      <c r="D36" s="68"/>
      <c r="E36" s="68"/>
      <c r="F36" s="68"/>
      <c r="G36" s="68"/>
      <c r="H36" s="68"/>
      <c r="I36" s="40"/>
      <c r="J36" s="69" t="s">
        <v>27</v>
      </c>
      <c r="K36" s="69"/>
      <c r="L36" s="40"/>
      <c r="M36" s="40"/>
      <c r="N36" s="1"/>
      <c r="O36" s="1"/>
    </row>
    <row r="37" spans="1:15" ht="15.75" x14ac:dyDescent="0.25">
      <c r="A37" s="1"/>
      <c r="B37" s="70"/>
      <c r="C37" s="70"/>
      <c r="D37" s="70"/>
      <c r="E37" s="70"/>
      <c r="F37" s="70"/>
      <c r="G37" s="70"/>
      <c r="H37" s="70"/>
      <c r="I37" s="40"/>
      <c r="J37" s="71"/>
      <c r="K37" s="71"/>
      <c r="L37" s="71"/>
      <c r="M37" s="71"/>
      <c r="N37" s="1"/>
      <c r="O37" s="1"/>
    </row>
    <row r="38" spans="1:15" x14ac:dyDescent="0.25">
      <c r="A38" s="1"/>
      <c r="B38" s="68" t="s">
        <v>31</v>
      </c>
      <c r="C38" s="68"/>
      <c r="D38" s="68"/>
      <c r="E38" s="68"/>
      <c r="F38" s="68"/>
      <c r="G38" s="68"/>
      <c r="H38" s="68"/>
      <c r="I38" s="40"/>
      <c r="J38" s="72" t="s">
        <v>27</v>
      </c>
      <c r="K38" s="72"/>
      <c r="L38" s="40"/>
      <c r="M38" s="40"/>
      <c r="N38" s="1"/>
    </row>
    <row r="39" spans="1:15" ht="18.75" customHeight="1" x14ac:dyDescent="0.25">
      <c r="A39" s="1"/>
      <c r="B39" s="55"/>
      <c r="C39" s="55"/>
      <c r="D39" s="55"/>
      <c r="E39" s="55"/>
      <c r="F39" s="55"/>
      <c r="G39" s="55"/>
      <c r="H39" s="55"/>
      <c r="I39" s="40"/>
      <c r="J39" s="56"/>
      <c r="K39" s="56"/>
      <c r="L39" s="40"/>
      <c r="M39" s="40"/>
      <c r="N39" s="1"/>
      <c r="O39" s="1"/>
    </row>
    <row r="40" spans="1:15" x14ac:dyDescent="0.25">
      <c r="A40" s="1"/>
      <c r="B40" s="85" t="s">
        <v>37</v>
      </c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1"/>
      <c r="O40" s="38"/>
    </row>
    <row r="41" spans="1:15" x14ac:dyDescent="0.25">
      <c r="A41" s="1"/>
      <c r="B41" s="85" t="s">
        <v>38</v>
      </c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1"/>
      <c r="O41" s="1"/>
    </row>
    <row r="42" spans="1:15" x14ac:dyDescent="0.25">
      <c r="A42" s="39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34"/>
      <c r="N42" s="38" t="s">
        <v>45</v>
      </c>
    </row>
    <row r="43" spans="1:1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38" t="s">
        <v>36</v>
      </c>
    </row>
    <row r="44" spans="1:1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</sheetData>
  <sheetProtection algorithmName="SHA-512" hashValue="kKlFmziDUHC9mnDDXnUY83mW6yLRH371C+DUZFdSYZVJ8qi7uqQz4Kfu1TXtI56BGrai6EV/pbYz7jotDroIKA==" saltValue="+FRC+gMSO51rty1tMf9DUQ==" spinCount="100000" sheet="1" objects="1" scenarios="1"/>
  <mergeCells count="49">
    <mergeCell ref="A2:N2"/>
    <mergeCell ref="A3:N3"/>
    <mergeCell ref="B40:M40"/>
    <mergeCell ref="B41:M41"/>
    <mergeCell ref="C5:G5"/>
    <mergeCell ref="K5:M5"/>
    <mergeCell ref="C7:G7"/>
    <mergeCell ref="I7:J7"/>
    <mergeCell ref="K7:M7"/>
    <mergeCell ref="A9:B10"/>
    <mergeCell ref="C9:M9"/>
    <mergeCell ref="C10:M10"/>
    <mergeCell ref="C12:H12"/>
    <mergeCell ref="L12:M12"/>
    <mergeCell ref="C13:I13"/>
    <mergeCell ref="A14:D14"/>
    <mergeCell ref="A15:B15"/>
    <mergeCell ref="C15:D15"/>
    <mergeCell ref="G15:H15"/>
    <mergeCell ref="E16:K16"/>
    <mergeCell ref="A18:D18"/>
    <mergeCell ref="E15:F15"/>
    <mergeCell ref="I15:K15"/>
    <mergeCell ref="B29:H29"/>
    <mergeCell ref="J29:M29"/>
    <mergeCell ref="A21:D21"/>
    <mergeCell ref="A22:D22"/>
    <mergeCell ref="A23:D23"/>
    <mergeCell ref="A24:D24"/>
    <mergeCell ref="A27:C27"/>
    <mergeCell ref="A28:C28"/>
    <mergeCell ref="B30:H30"/>
    <mergeCell ref="J30:K30"/>
    <mergeCell ref="B31:H31"/>
    <mergeCell ref="J31:M31"/>
    <mergeCell ref="B32:H32"/>
    <mergeCell ref="J32:K32"/>
    <mergeCell ref="B33:H33"/>
    <mergeCell ref="J33:M33"/>
    <mergeCell ref="B34:H34"/>
    <mergeCell ref="J34:K34"/>
    <mergeCell ref="B35:H35"/>
    <mergeCell ref="J35:M35"/>
    <mergeCell ref="B36:H36"/>
    <mergeCell ref="J36:K36"/>
    <mergeCell ref="B37:H37"/>
    <mergeCell ref="J37:M37"/>
    <mergeCell ref="B38:H38"/>
    <mergeCell ref="J38:K38"/>
  </mergeCells>
  <dataValidations count="2">
    <dataValidation type="list" showInputMessage="1" showErrorMessage="1" promptTitle="ORP/State" prompt="Please select your retirment option. " sqref="E18" xr:uid="{00000000-0002-0000-0000-000000000000}">
      <formula1>"Select,State,ORP"</formula1>
    </dataValidation>
    <dataValidation type="list" allowBlank="1" showInputMessage="1" showErrorMessage="1" errorTitle="Error" error="Incorrect Entry. " promptTitle="Fund" prompt="Please select which fund." sqref="E27" xr:uid="{685F65C2-0E53-4C90-A171-0A59BF7EF803}">
      <formula1>"Select,111110,112110"</formula1>
    </dataValidation>
  </dataValidations>
  <printOptions horizontalCentered="1" verticalCentered="1"/>
  <pageMargins left="0.25" right="0.25" top="0.5" bottom="0.5" header="0.3" footer="0.3"/>
  <pageSetup orientation="portrait" r:id="rId1"/>
  <ignoredErrors>
    <ignoredError sqref="K2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Salary Buyout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Fanning, Laura Beth</cp:lastModifiedBy>
  <cp:lastPrinted>2023-10-25T15:47:48Z</cp:lastPrinted>
  <dcterms:created xsi:type="dcterms:W3CDTF">2018-06-07T12:39:52Z</dcterms:created>
  <dcterms:modified xsi:type="dcterms:W3CDTF">2024-09-04T16:19:26Z</dcterms:modified>
</cp:coreProperties>
</file>