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968" activeTab="0"/>
  </bookViews>
  <sheets>
    <sheet name="Budget Transfer Entry Form" sheetId="1" r:id="rId1"/>
    <sheet name="FY24 Benefit Calculator" sheetId="2" r:id="rId2"/>
    <sheet name="Instructions" sheetId="3" r:id="rId3"/>
  </sheets>
  <externalReferences>
    <externalReference r:id="rId6"/>
  </externalReferences>
  <definedNames>
    <definedName name="AcctPol3II" localSheetId="2">'Instructions'!#REF!</definedName>
    <definedName name="Column_I">'Budget Transfer Entry Form'!$L$17:$O$17</definedName>
    <definedName name="ColumnI">'Budget Transfer Entry Form'!$N$26:$N$29</definedName>
    <definedName name="d">'Budget Transfer Entry Form'!$L$21:$L$24</definedName>
    <definedName name="dbcr">'Budget Transfer Entry Form'!$L$21:$L$24</definedName>
    <definedName name="dc">'Budget Transfer Entry Form'!$K$2:$K$5</definedName>
    <definedName name="debit_credit">'Budget Transfer Entry Form'!$O$14:$O$17</definedName>
    <definedName name="Debit_or_Credit">'Budget Transfer Entry Form'!$O$14:$O$17</definedName>
    <definedName name="_xlnm.Print_Titles" localSheetId="0">'Budget Transfer Entry Form'!$17:$17</definedName>
    <definedName name="_xlnm.Print_Titles" localSheetId="2">'Instructions'!$1:$3</definedName>
  </definedNames>
  <calcPr fullCalcOnLoad="1"/>
</workbook>
</file>

<file path=xl/comments1.xml><?xml version="1.0" encoding="utf-8"?>
<comments xmlns="http://schemas.openxmlformats.org/spreadsheetml/2006/main">
  <authors>
    <author>Lisa</author>
  </authors>
  <commentList>
    <comment ref="B13" authorId="0">
      <text>
        <r>
          <rPr>
            <b/>
            <sz val="9"/>
            <rFont val="Tahoma"/>
            <family val="2"/>
          </rPr>
          <t>NOTE:
Use 'Alt Enter' if you do not wish all of the explanation to be in paragraph format.</t>
        </r>
      </text>
    </comment>
  </commentList>
</comments>
</file>

<file path=xl/comments2.xml><?xml version="1.0" encoding="utf-8"?>
<comments xmlns="http://schemas.openxmlformats.org/spreadsheetml/2006/main">
  <authors>
    <author>ECU</author>
  </authors>
  <commentList>
    <comment ref="B14" authorId="0">
      <text>
        <r>
          <rPr>
            <b/>
            <sz val="8"/>
            <rFont val="Tahoma"/>
            <family val="2"/>
          </rPr>
          <t>ECU:</t>
        </r>
        <r>
          <rPr>
            <sz val="8"/>
            <rFont val="Tahoma"/>
            <family val="2"/>
          </rPr>
          <t xml:space="preserve">
Don't forget to choose correct Retirement Option from Drop Down Menu</t>
        </r>
      </text>
    </comment>
  </commentList>
</comments>
</file>

<file path=xl/sharedStrings.xml><?xml version="1.0" encoding="utf-8"?>
<sst xmlns="http://schemas.openxmlformats.org/spreadsheetml/2006/main" count="102" uniqueCount="95">
  <si>
    <t>DOCUMENT #</t>
  </si>
  <si>
    <t>REFERENCE #</t>
  </si>
  <si>
    <t>Transaction Batch Date</t>
  </si>
  <si>
    <t>Prepared By</t>
  </si>
  <si>
    <t>Date</t>
  </si>
  <si>
    <r>
      <t>ACCOUNT</t>
    </r>
    <r>
      <rPr>
        <b/>
        <i/>
        <sz val="6"/>
        <color indexed="9"/>
        <rFont val="Arial"/>
        <family val="2"/>
      </rPr>
      <t xml:space="preserve">
</t>
    </r>
    <r>
      <rPr>
        <sz val="6"/>
        <color indexed="9"/>
        <rFont val="Arial"/>
        <family val="2"/>
      </rPr>
      <t>(5 Digits)
Required</t>
    </r>
  </si>
  <si>
    <r>
      <t>FUND</t>
    </r>
    <r>
      <rPr>
        <b/>
        <i/>
        <sz val="6"/>
        <color indexed="9"/>
        <rFont val="Arial"/>
        <family val="2"/>
      </rPr>
      <t xml:space="preserve">
</t>
    </r>
    <r>
      <rPr>
        <sz val="6"/>
        <color indexed="9"/>
        <rFont val="Arial"/>
        <family val="2"/>
      </rPr>
      <t>(6 Digits)
Required</t>
    </r>
  </si>
  <si>
    <r>
      <t>PROGRAM</t>
    </r>
    <r>
      <rPr>
        <b/>
        <i/>
        <sz val="6"/>
        <color indexed="9"/>
        <rFont val="Arial"/>
        <family val="2"/>
      </rPr>
      <t xml:space="preserve">
</t>
    </r>
    <r>
      <rPr>
        <sz val="6"/>
        <color indexed="9"/>
        <rFont val="Arial"/>
        <family val="2"/>
      </rPr>
      <t>(4 Digits)
Required</t>
    </r>
  </si>
  <si>
    <r>
      <rPr>
        <b/>
        <sz val="9"/>
        <color indexed="9"/>
        <rFont val="Arial"/>
        <family val="2"/>
      </rPr>
      <t>ACTIVITY</t>
    </r>
    <r>
      <rPr>
        <b/>
        <i/>
        <sz val="5"/>
        <color indexed="9"/>
        <rFont val="Arial"/>
        <family val="2"/>
      </rPr>
      <t xml:space="preserve">
</t>
    </r>
    <r>
      <rPr>
        <sz val="5"/>
        <color indexed="9"/>
        <rFont val="Arial"/>
        <family val="2"/>
      </rPr>
      <t>(not used for
Budget Entries)</t>
    </r>
  </si>
  <si>
    <r>
      <t>DESCRIPTION</t>
    </r>
    <r>
      <rPr>
        <b/>
        <sz val="6"/>
        <color indexed="9"/>
        <rFont val="Arial"/>
        <family val="2"/>
      </rPr>
      <t xml:space="preserve">
</t>
    </r>
    <r>
      <rPr>
        <sz val="6"/>
        <color indexed="9"/>
        <rFont val="Arial"/>
        <family val="2"/>
      </rPr>
      <t>(35 Characters)</t>
    </r>
  </si>
  <si>
    <t>Permanent Budget Adjustment</t>
  </si>
  <si>
    <t>Temporary Budget Adjustment</t>
  </si>
  <si>
    <t>Explanation/Additional Information</t>
  </si>
  <si>
    <t>Document TOTAL</t>
  </si>
  <si>
    <r>
      <t>ORGN</t>
    </r>
    <r>
      <rPr>
        <b/>
        <i/>
        <sz val="6"/>
        <color indexed="9"/>
        <rFont val="Arial"/>
        <family val="2"/>
      </rPr>
      <t xml:space="preserve">
</t>
    </r>
    <r>
      <rPr>
        <sz val="6"/>
        <color indexed="9"/>
        <rFont val="Arial"/>
        <family val="2"/>
      </rPr>
      <t>(6 Digits)
Required</t>
    </r>
  </si>
  <si>
    <t>AMOUNT</t>
  </si>
  <si>
    <t>Processing Office Use only</t>
  </si>
  <si>
    <t>Feed entries from non-integrated systems to the financial system GL or subsystems should be validated after posting by the initiating or receiving department to ensure the integrity, validity, and completeness of the items posting.</t>
  </si>
  <si>
    <t>All salary/fringe entries must be made within the effort reporting system timeframes and in coordination with the effort reporting cycles.  Entries may be denied if they are not processed within the effort reporting guidelines.  Entries may need to be made through the Banner HR redistribution process or the effort reporting system; depending on the pay period involved.</t>
  </si>
  <si>
    <t>END</t>
  </si>
  <si>
    <t>Row</t>
  </si>
  <si>
    <t>Contact Phone #</t>
  </si>
  <si>
    <t>BD02</t>
  </si>
  <si>
    <t>BD04</t>
  </si>
  <si>
    <r>
      <t>East</t>
    </r>
    <r>
      <rPr>
        <b/>
        <sz val="20"/>
        <rFont val="Calibri"/>
        <family val="2"/>
      </rPr>
      <t xml:space="preserve"> </t>
    </r>
    <r>
      <rPr>
        <sz val="20"/>
        <rFont val="Calibri"/>
        <family val="2"/>
      </rPr>
      <t>Carolina</t>
    </r>
    <r>
      <rPr>
        <b/>
        <sz val="20"/>
        <rFont val="Calibri"/>
        <family val="2"/>
      </rPr>
      <t xml:space="preserve"> </t>
    </r>
    <r>
      <rPr>
        <sz val="20"/>
        <rFont val="Calibri"/>
        <family val="2"/>
      </rPr>
      <t>University</t>
    </r>
  </si>
  <si>
    <t>NOTE - Three approvals may not be applicable for your Department / College</t>
  </si>
  <si>
    <t>Approvals</t>
  </si>
  <si>
    <t>Please print or sign legible/neatly</t>
  </si>
  <si>
    <t>Approval/Date</t>
  </si>
  <si>
    <t>Rule Class Code</t>
  </si>
  <si>
    <t>Rule Class Code Options</t>
  </si>
  <si>
    <t>Enter ACTIVITY if applicable</t>
  </si>
  <si>
    <t>Enter six digit FUND</t>
  </si>
  <si>
    <t>Enter a detailed description up to 35 characters.</t>
  </si>
  <si>
    <t>+</t>
  </si>
  <si>
    <t>-</t>
  </si>
  <si>
    <t>Enter the Preparers Name, phone number and date</t>
  </si>
  <si>
    <t>Enter a detailed explanation of the transactions</t>
  </si>
  <si>
    <t>Enter the Rule Class Code, see rule code descriptions on previous page</t>
  </si>
  <si>
    <t>Enter five digit ACCOUNT</t>
  </si>
  <si>
    <t>Enter four digit PROGRAM Code (most always 0000)</t>
  </si>
  <si>
    <t>The departmental review and approval process and supporting documentation standards for FUPLOAD and GURFEED entries are the same as for manual entries.  These entries should only be performed for routine activities as approved by Financial Services.</t>
  </si>
  <si>
    <t>Approval Process</t>
  </si>
  <si>
    <r>
      <rPr>
        <u val="single"/>
        <sz val="11"/>
        <rFont val="Calibri"/>
        <family val="2"/>
      </rPr>
      <t>Example of Major Budget Account Pools</t>
    </r>
    <r>
      <rPr>
        <sz val="11"/>
        <rFont val="Calibri"/>
        <family val="2"/>
      </rPr>
      <t xml:space="preserve">
72000, 72400, 73000, 73200, 73400, 73600, and 75000</t>
    </r>
  </si>
  <si>
    <t>Helpful Information</t>
  </si>
  <si>
    <r>
      <t xml:space="preserve">Entries debiting a sponsored project/grant fund (21xxxx) see the OGC website </t>
    </r>
    <r>
      <rPr>
        <u val="single"/>
        <sz val="11"/>
        <color indexed="12"/>
        <rFont val="Calibri"/>
        <family val="2"/>
      </rPr>
      <t>http://www.ecu.edu/grants/</t>
    </r>
    <r>
      <rPr>
        <sz val="11"/>
        <rFont val="Calibri"/>
        <family val="2"/>
      </rPr>
      <t xml:space="preserve">  for special requirements related to grant fund cost transfers such as:</t>
    </r>
  </si>
  <si>
    <t>+/-</t>
  </si>
  <si>
    <t>+ TOTAL</t>
  </si>
  <si>
    <r>
      <rPr>
        <b/>
        <sz val="12"/>
        <color indexed="8"/>
        <rFont val="Arial"/>
        <family val="2"/>
      </rPr>
      <t xml:space="preserve">- </t>
    </r>
    <r>
      <rPr>
        <b/>
        <sz val="6"/>
        <color indexed="8"/>
        <rFont val="Arial"/>
        <family val="2"/>
      </rPr>
      <t>TOTAL</t>
    </r>
  </si>
  <si>
    <t>This form is for Budget only.</t>
  </si>
  <si>
    <t xml:space="preserve">Enter "+" or "-"  </t>
  </si>
  <si>
    <t xml:space="preserve">Complete the budget transfer form with the following fields:  </t>
  </si>
  <si>
    <t>Enter ORGANIZATION code</t>
  </si>
  <si>
    <t>Budget Transfer Form - Guidelines and Procedures</t>
  </si>
  <si>
    <t>This form is used only for Budget.</t>
  </si>
  <si>
    <t>Adequate supporting documentation must be attached to the entry such that the accounting staff or auditors reviewing the entry can clearly understand the rationale behind the entry.  The documentation should verify the amount, business purpose, and reason for the entry.  Examples of documentation are copies of invoices, reports, or emails.  If the documentation is too large or impractical to attach, reference or document numbers should be included in the explanation section of the journal entry and the documentation should be kept in the department.  Evidence of the entry being corrected (ex. screenshot, data warehouse, etc.) should be attached to the budget transfer form.  If more than five pages of data are required to support the entry, reference the original entry and maintain supporting documentation at the department level.</t>
  </si>
  <si>
    <r>
      <t xml:space="preserve">Rule Class </t>
    </r>
    <r>
      <rPr>
        <b/>
        <sz val="11"/>
        <rFont val="Calibri"/>
        <family val="2"/>
      </rPr>
      <t>BD02 / BD04</t>
    </r>
    <r>
      <rPr>
        <sz val="11"/>
        <rFont val="Calibri"/>
        <family val="2"/>
      </rPr>
      <t xml:space="preserve"> = Budget Transfers that are processed outside of the user's Fund/Organization security, to move budgets temporarliy or permanently.  (Pool Account Examples: 72000, 72400, and 73000). Use Self Service Banner (SSB) for processing temporary Budget Transfers within user's Fund/Organization security, rule class B22 and B44.</t>
    </r>
  </si>
  <si>
    <t>Enter amount using the decimal (whole dollars only)</t>
  </si>
  <si>
    <t>All departments are required to use the following guidelines and procedures when preparing a budget transfer entry.</t>
  </si>
  <si>
    <t>Non-State funds budget entries can be one-sided and ‘+’ and ‘-‘ do not necessarily equal. Please contact your non-state budget office for help.</t>
  </si>
  <si>
    <r>
      <t xml:space="preserve">Total Line
</t>
    </r>
    <r>
      <rPr>
        <sz val="11"/>
        <rFont val="Calibri"/>
        <family val="2"/>
      </rPr>
      <t>Grand total provides the total of all entries.  The grand total does not provide a balance, the preparer must check to ensure that the entries balance.  (‘+’ and ‘-‘ must equal.)</t>
    </r>
  </si>
  <si>
    <r>
      <rPr>
        <b/>
        <sz val="11"/>
        <rFont val="Calibri"/>
        <family val="2"/>
      </rPr>
      <t>Preparer</t>
    </r>
    <r>
      <rPr>
        <sz val="11"/>
        <rFont val="Calibri"/>
        <family val="2"/>
      </rPr>
      <t xml:space="preserve"> must sign/initial the entry next to their typed/printed name unless an email approval mechanism has been established and approved by the appropriate office: Financial Services, Health Sciences Financial Accounting office, OGC~Grants and Contracts, or the appropriate Foundation.</t>
    </r>
  </si>
  <si>
    <t>The entry must be reviewed, approved and signed by the person responsible or designee for the organization being debited (decreased).  If a designee is assigned, a delegation of authority form must be completed and sent to Financial Services before the designee approves any entries.  (The delegation of authority form is on the Financial Services webpage under “Helpful Forms”.)</t>
  </si>
  <si>
    <r>
      <rPr>
        <b/>
        <sz val="11"/>
        <rFont val="Calibri"/>
        <family val="2"/>
      </rPr>
      <t>Department Approver</t>
    </r>
    <r>
      <rPr>
        <sz val="11"/>
        <rFont val="Calibri"/>
        <family val="2"/>
      </rPr>
      <t xml:space="preserve"> must review and sign beside their typed/printed name unless an email approval mechanism has been established and approved by the appropriate office: Financial Services, Health Sciences Financial Accounting office, OGC~Grants and Contracts, or the appropriate Foundation.</t>
    </r>
  </si>
  <si>
    <r>
      <rPr>
        <u val="single"/>
        <sz val="11"/>
        <rFont val="Calibri"/>
        <family val="2"/>
      </rPr>
      <t>Description for Position Budget Transfers</t>
    </r>
    <r>
      <rPr>
        <sz val="11"/>
        <rFont val="Calibri"/>
        <family val="2"/>
      </rPr>
      <t xml:space="preserve">
For all position budget transfers use the below transaction description:
Fr xxxxx To Operating or Fr Operating To xxxxx
Fr xxxxx To xxxxx-Employee Last Name
G65051-Fr xxxxx To xxxxx (could also be S,T,Y positions)</t>
    </r>
  </si>
  <si>
    <t xml:space="preserve">Attach any necessary documentation to verify the amount, business purpose, and reason for entry. Ensure that the Transaction Description is a clear summary for the justification behind the entry. </t>
  </si>
  <si>
    <r>
      <t xml:space="preserve">The approved Budget Transfer form is sent to the Budget Office, or the appropriate office, for review and data entry. The form is then closely reviewed prior to posting. </t>
    </r>
    <r>
      <rPr>
        <sz val="11"/>
        <rFont val="Calibri"/>
        <family val="2"/>
      </rPr>
      <t>The Budget Transfer Forms  and detailed documentation are subject to review after posting.  It is the full responsibility of the department to ensure good segregation of duties between preparing, reviewing and approving, and posting.  Departments may be contacted to provide copies of approved entries and documentation as considered necessary.</t>
    </r>
  </si>
  <si>
    <t>FICA Cap Rate (changes happen in January)</t>
  </si>
  <si>
    <t>Ret Rates - Drop Down Box Options</t>
  </si>
  <si>
    <t>* All Benefits are calculated for any 'Total FTE'</t>
  </si>
  <si>
    <t>* 61205 - Regular State Ret Rate</t>
  </si>
  <si>
    <t>* 61220 - Optional State Ret Rate</t>
  </si>
  <si>
    <t>Position Benefit Calculator</t>
  </si>
  <si>
    <t>* LEO Additional 5% Retirement</t>
  </si>
  <si>
    <t>(Calculator only works for single FOAP Positions)</t>
  </si>
  <si>
    <t>* 61210 - Police Officer Ret Rate</t>
  </si>
  <si>
    <t>Salary Dollars</t>
  </si>
  <si>
    <t>Total FTE</t>
  </si>
  <si>
    <t>Benefits %</t>
  </si>
  <si>
    <t>Benefits Dollars
to Transfer</t>
  </si>
  <si>
    <t>Object Code</t>
  </si>
  <si>
    <t>Max AMOUNT</t>
  </si>
  <si>
    <t>=</t>
  </si>
  <si>
    <t>61202 - Social Security</t>
  </si>
  <si>
    <t>Amount Over
AMOUNT</t>
  </si>
  <si>
    <t>All Benefits must be budgeted for any 'Total FTE'</t>
  </si>
  <si>
    <t>61202 - Social Security - CAP Amount</t>
  </si>
  <si>
    <t>Total Salary</t>
  </si>
  <si>
    <t>Choose from the Drop Down Menu</t>
  </si>
  <si>
    <t>61270 - Health Insurance</t>
  </si>
  <si>
    <t>Click 'Calculate' ---&gt;</t>
  </si>
  <si>
    <r>
      <t xml:space="preserve">Input </t>
    </r>
    <r>
      <rPr>
        <b/>
        <sz val="18"/>
        <rFont val="Arial"/>
        <family val="2"/>
      </rPr>
      <t>Salary Dollars</t>
    </r>
    <r>
      <rPr>
        <b/>
        <sz val="12"/>
        <rFont val="Arial"/>
        <family val="2"/>
      </rPr>
      <t xml:space="preserve"> and </t>
    </r>
    <r>
      <rPr>
        <b/>
        <sz val="18"/>
        <rFont val="Arial"/>
        <family val="2"/>
      </rPr>
      <t>FTE</t>
    </r>
    <r>
      <rPr>
        <b/>
        <sz val="12"/>
        <rFont val="Arial"/>
        <family val="2"/>
      </rPr>
      <t xml:space="preserve"> to calculate total amount needed</t>
    </r>
  </si>
  <si>
    <r>
      <t xml:space="preserve">Input </t>
    </r>
    <r>
      <rPr>
        <b/>
        <sz val="18"/>
        <rFont val="Arial"/>
        <family val="2"/>
      </rPr>
      <t>Total Funding Available</t>
    </r>
    <r>
      <rPr>
        <b/>
        <sz val="12"/>
        <rFont val="Arial"/>
        <family val="2"/>
      </rPr>
      <t xml:space="preserve"> to calculate total amount needed</t>
    </r>
  </si>
  <si>
    <t>Revised 03-12-2024</t>
  </si>
  <si>
    <t>Estimated for FY24</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</si>
</sst>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quot;#,##0.00"/>
    <numFmt numFmtId="166" formatCode="#\-#####\-####"/>
    <numFmt numFmtId="167" formatCode="000"/>
    <numFmt numFmtId="168" formatCode="[$-409]dddd\,\ mmmm\ dd\,\ yyyy"/>
    <numFmt numFmtId="169" formatCode="&quot;Yes&quot;;&quot;Yes&quot;;&quot;No&quot;"/>
    <numFmt numFmtId="170" formatCode="&quot;True&quot;;&quot;True&quot;;&quot;False&quot;"/>
    <numFmt numFmtId="171" formatCode="&quot;On&quot;;&quot;On&quot;;&quot;Off&quot;"/>
    <numFmt numFmtId="172" formatCode="[$€-2]\ #,##0.00_);[Red]\([$€-2]\ #,##0.00\)"/>
    <numFmt numFmtId="173" formatCode="###0"/>
    <numFmt numFmtId="174" formatCode="0####"/>
    <numFmt numFmtId="175" formatCode="0###"/>
    <numFmt numFmtId="176" formatCode="0000"/>
    <numFmt numFmtId="177" formatCode="m/d/yy;@"/>
    <numFmt numFmtId="178" formatCode="0.0000"/>
    <numFmt numFmtId="179" formatCode="0_);[Red]\(0\)"/>
  </numFmts>
  <fonts count="130">
    <font>
      <sz val="10"/>
      <name val="Arial"/>
      <family val="0"/>
    </font>
    <font>
      <sz val="9"/>
      <name val="Arial"/>
      <family val="2"/>
    </font>
    <font>
      <sz val="8"/>
      <name val="Arial"/>
      <family val="2"/>
    </font>
    <font>
      <b/>
      <i/>
      <sz val="6"/>
      <color indexed="9"/>
      <name val="Arial"/>
      <family val="2"/>
    </font>
    <font>
      <b/>
      <sz val="9"/>
      <color indexed="9"/>
      <name val="Arial"/>
      <family val="2"/>
    </font>
    <font>
      <b/>
      <i/>
      <sz val="5"/>
      <color indexed="9"/>
      <name val="Arial"/>
      <family val="2"/>
    </font>
    <font>
      <b/>
      <sz val="6"/>
      <color indexed="9"/>
      <name val="Arial"/>
      <family val="2"/>
    </font>
    <font>
      <sz val="6"/>
      <color indexed="9"/>
      <name val="Arial"/>
      <family val="2"/>
    </font>
    <font>
      <sz val="5"/>
      <color indexed="9"/>
      <name val="Arial"/>
      <family val="2"/>
    </font>
    <font>
      <sz val="11"/>
      <name val="Cambria"/>
      <family val="1"/>
    </font>
    <font>
      <sz val="8"/>
      <name val="Cambria"/>
      <family val="1"/>
    </font>
    <font>
      <b/>
      <sz val="11"/>
      <name val="Cambria"/>
      <family val="1"/>
    </font>
    <font>
      <sz val="16"/>
      <name val="Arial"/>
      <family val="2"/>
    </font>
    <font>
      <sz val="14"/>
      <name val="Arial"/>
      <family val="2"/>
    </font>
    <font>
      <sz val="11"/>
      <name val="Arial"/>
      <family val="2"/>
    </font>
    <font>
      <sz val="10"/>
      <name val="Cambria"/>
      <family val="1"/>
    </font>
    <font>
      <sz val="14"/>
      <name val="Cambria"/>
      <family val="1"/>
    </font>
    <font>
      <sz val="6"/>
      <name val="Arial"/>
      <family val="2"/>
    </font>
    <font>
      <b/>
      <i/>
      <sz val="8"/>
      <name val="Cambria"/>
      <family val="1"/>
    </font>
    <font>
      <u val="single"/>
      <sz val="10"/>
      <name val="Arial"/>
      <family val="2"/>
    </font>
    <font>
      <b/>
      <sz val="20"/>
      <name val="Calibri"/>
      <family val="2"/>
    </font>
    <font>
      <sz val="20"/>
      <name val="Calibri"/>
      <family val="2"/>
    </font>
    <font>
      <sz val="11"/>
      <name val="Calibri"/>
      <family val="2"/>
    </font>
    <font>
      <b/>
      <sz val="11"/>
      <name val="Calibri"/>
      <family val="2"/>
    </font>
    <font>
      <u val="single"/>
      <sz val="11"/>
      <color indexed="12"/>
      <name val="Calibri"/>
      <family val="2"/>
    </font>
    <font>
      <b/>
      <sz val="6"/>
      <color indexed="8"/>
      <name val="Arial"/>
      <family val="2"/>
    </font>
    <font>
      <b/>
      <sz val="10"/>
      <name val="Courier New"/>
      <family val="3"/>
    </font>
    <font>
      <b/>
      <sz val="12"/>
      <color indexed="8"/>
      <name val="Arial"/>
      <family val="2"/>
    </font>
    <font>
      <i/>
      <sz val="8"/>
      <name val="Cambria"/>
      <family val="1"/>
    </font>
    <font>
      <b/>
      <sz val="12"/>
      <name val="Cambria"/>
      <family val="1"/>
    </font>
    <font>
      <u val="single"/>
      <sz val="11"/>
      <name val="Calibri"/>
      <family val="2"/>
    </font>
    <font>
      <b/>
      <sz val="9"/>
      <name val="Tahoma"/>
      <family val="2"/>
    </font>
    <font>
      <b/>
      <sz val="10"/>
      <color indexed="8"/>
      <name val="Calibri"/>
      <family val="2"/>
    </font>
    <font>
      <b/>
      <u val="single"/>
      <sz val="8"/>
      <name val="Arial"/>
      <family val="2"/>
    </font>
    <font>
      <b/>
      <u val="single"/>
      <sz val="12"/>
      <name val="Arial"/>
      <family val="2"/>
    </font>
    <font>
      <b/>
      <sz val="8"/>
      <name val="Arial"/>
      <family val="2"/>
    </font>
    <font>
      <b/>
      <sz val="12"/>
      <name val="Arial"/>
      <family val="2"/>
    </font>
    <font>
      <b/>
      <sz val="18"/>
      <name val="Arial"/>
      <family val="2"/>
    </font>
    <font>
      <b/>
      <u val="single"/>
      <sz val="10"/>
      <name val="Arial"/>
      <family val="2"/>
    </font>
    <font>
      <i/>
      <sz val="10"/>
      <name val="Arial"/>
      <family val="2"/>
    </font>
    <font>
      <sz val="12"/>
      <name val="Arial"/>
      <family val="2"/>
    </font>
    <font>
      <b/>
      <sz val="8"/>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6"/>
      <name val="Courier New"/>
      <family val="3"/>
    </font>
    <font>
      <b/>
      <sz val="10"/>
      <color indexed="9"/>
      <name val="Arial"/>
      <family val="2"/>
    </font>
    <font>
      <b/>
      <sz val="10"/>
      <color indexed="16"/>
      <name val="Algerian"/>
      <family val="5"/>
    </font>
    <font>
      <b/>
      <sz val="11"/>
      <color indexed="16"/>
      <name val="Courier New"/>
      <family val="3"/>
    </font>
    <font>
      <sz val="10"/>
      <color indexed="36"/>
      <name val="Courier New"/>
      <family val="3"/>
    </font>
    <font>
      <sz val="8"/>
      <color indexed="10"/>
      <name val="Arial"/>
      <family val="2"/>
    </font>
    <font>
      <b/>
      <sz val="10"/>
      <color indexed="16"/>
      <name val="Arial Rounded MT Bold"/>
      <family val="2"/>
    </font>
    <font>
      <sz val="10"/>
      <color indexed="22"/>
      <name val="Arial"/>
      <family val="2"/>
    </font>
    <font>
      <sz val="8"/>
      <color indexed="22"/>
      <name val="Arial"/>
      <family val="2"/>
    </font>
    <font>
      <b/>
      <sz val="12"/>
      <color indexed="9"/>
      <name val="Arial"/>
      <family val="2"/>
    </font>
    <font>
      <sz val="10"/>
      <name val="Calibri"/>
      <family val="2"/>
    </font>
    <font>
      <sz val="6"/>
      <name val="Calibri"/>
      <family val="2"/>
    </font>
    <font>
      <sz val="8"/>
      <name val="Calibri"/>
      <family val="2"/>
    </font>
    <font>
      <sz val="11"/>
      <color indexed="56"/>
      <name val="Calibri"/>
      <family val="2"/>
    </font>
    <font>
      <b/>
      <sz val="18"/>
      <name val="Calibri"/>
      <family val="2"/>
    </font>
    <font>
      <sz val="18"/>
      <name val="Calibri"/>
      <family val="2"/>
    </font>
    <font>
      <b/>
      <sz val="16"/>
      <name val="Calibri"/>
      <family val="2"/>
    </font>
    <font>
      <sz val="18"/>
      <color indexed="60"/>
      <name val="Calibri"/>
      <family val="2"/>
    </font>
    <font>
      <b/>
      <sz val="14"/>
      <color indexed="10"/>
      <name val="Arial"/>
      <family val="2"/>
    </font>
    <font>
      <sz val="8"/>
      <color indexed="45"/>
      <name val="Arial"/>
      <family val="2"/>
    </font>
    <font>
      <b/>
      <sz val="14"/>
      <name val="Cambria"/>
      <family val="1"/>
    </font>
    <font>
      <b/>
      <sz val="10"/>
      <color indexed="10"/>
      <name val="Arial"/>
      <family val="2"/>
    </font>
    <font>
      <sz val="10"/>
      <color indexed="10"/>
      <name val="Arial"/>
      <family val="2"/>
    </font>
    <font>
      <sz val="14"/>
      <color indexed="9"/>
      <name val="Arial"/>
      <family val="2"/>
    </font>
    <font>
      <sz val="10"/>
      <color indexed="16"/>
      <name val="Courier New"/>
      <family val="3"/>
    </font>
    <font>
      <sz val="11"/>
      <color indexed="16"/>
      <name val="Courier New"/>
      <family val="3"/>
    </font>
    <font>
      <b/>
      <sz val="24"/>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5" tint="-0.4999699890613556"/>
      <name val="Courier New"/>
      <family val="3"/>
    </font>
    <font>
      <b/>
      <sz val="10"/>
      <color theme="0"/>
      <name val="Arial"/>
      <family val="2"/>
    </font>
    <font>
      <b/>
      <sz val="9"/>
      <color theme="0"/>
      <name val="Arial"/>
      <family val="2"/>
    </font>
    <font>
      <b/>
      <sz val="6"/>
      <color theme="0"/>
      <name val="Arial"/>
      <family val="2"/>
    </font>
    <font>
      <b/>
      <sz val="10"/>
      <color theme="5" tint="-0.4999699890613556"/>
      <name val="Algerian"/>
      <family val="5"/>
    </font>
    <font>
      <b/>
      <sz val="11"/>
      <color theme="5" tint="-0.4999699890613556"/>
      <name val="Courier New"/>
      <family val="3"/>
    </font>
    <font>
      <sz val="10"/>
      <color rgb="FF7030A0"/>
      <name val="Courier New"/>
      <family val="3"/>
    </font>
    <font>
      <sz val="8"/>
      <color rgb="FFFF0000"/>
      <name val="Arial"/>
      <family val="2"/>
    </font>
    <font>
      <b/>
      <sz val="10"/>
      <color theme="5" tint="-0.4999699890613556"/>
      <name val="Arial Rounded MT Bold"/>
      <family val="2"/>
    </font>
    <font>
      <sz val="10"/>
      <color theme="0" tint="-0.04997999966144562"/>
      <name val="Arial"/>
      <family val="2"/>
    </font>
    <font>
      <sz val="8"/>
      <color theme="0" tint="-0.04997999966144562"/>
      <name val="Arial"/>
      <family val="2"/>
    </font>
    <font>
      <b/>
      <sz val="12"/>
      <color theme="0"/>
      <name val="Arial"/>
      <family val="2"/>
    </font>
    <font>
      <sz val="11"/>
      <color rgb="FF1F497D"/>
      <name val="Calibri"/>
      <family val="2"/>
    </font>
    <font>
      <u val="single"/>
      <sz val="11"/>
      <color theme="10"/>
      <name val="Calibri"/>
      <family val="2"/>
    </font>
    <font>
      <sz val="18"/>
      <color rgb="FFC00000"/>
      <name val="Calibri"/>
      <family val="2"/>
    </font>
    <font>
      <b/>
      <sz val="14"/>
      <color rgb="FFFF0000"/>
      <name val="Arial"/>
      <family val="2"/>
    </font>
    <font>
      <sz val="8"/>
      <color theme="5" tint="0.7999799847602844"/>
      <name val="Arial"/>
      <family val="2"/>
    </font>
    <font>
      <b/>
      <sz val="10"/>
      <color rgb="FFFF0000"/>
      <name val="Arial"/>
      <family val="2"/>
    </font>
    <font>
      <sz val="10"/>
      <color rgb="FFFF0000"/>
      <name val="Arial"/>
      <family val="2"/>
    </font>
    <font>
      <sz val="14"/>
      <color theme="0"/>
      <name val="Arial"/>
      <family val="2"/>
    </font>
    <font>
      <sz val="10"/>
      <color theme="5" tint="-0.4999699890613556"/>
      <name val="Courier New"/>
      <family val="3"/>
    </font>
    <font>
      <sz val="11"/>
      <color theme="5" tint="-0.4999699890613556"/>
      <name val="Courier New"/>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7"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43"/>
        <bgColor indexed="64"/>
      </patternFill>
    </fill>
    <fill>
      <patternFill patternType="solid">
        <fgColor indexed="5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style="thin"/>
      <bottom style="double"/>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color indexed="63"/>
      </left>
      <right style="thin"/>
      <top style="thin"/>
      <bottom style="thin"/>
    </border>
    <border>
      <left style="thin"/>
      <right/>
      <top style="thin"/>
      <bottom/>
    </border>
    <border>
      <left style="thin"/>
      <right/>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30" borderId="1" applyNumberFormat="0" applyAlignment="0" applyProtection="0"/>
    <xf numFmtId="0" fontId="102" fillId="0" borderId="6" applyNumberFormat="0" applyFill="0" applyAlignment="0" applyProtection="0"/>
    <xf numFmtId="0" fontId="103" fillId="31" borderId="0" applyNumberFormat="0" applyBorder="0" applyAlignment="0" applyProtection="0"/>
    <xf numFmtId="0" fontId="0" fillId="32" borderId="7" applyNumberFormat="0" applyFont="0" applyAlignment="0" applyProtection="0"/>
    <xf numFmtId="0" fontId="104" fillId="27" borderId="8" applyNumberFormat="0" applyAlignment="0" applyProtection="0"/>
    <xf numFmtId="9" fontId="0" fillId="0" borderId="0" applyFont="0" applyFill="0" applyBorder="0" applyAlignment="0" applyProtection="0"/>
    <xf numFmtId="0" fontId="105" fillId="0" borderId="0" applyNumberFormat="0" applyFill="0" applyBorder="0" applyAlignment="0" applyProtection="0"/>
    <xf numFmtId="0" fontId="106" fillId="0" borderId="9" applyNumberFormat="0" applyFill="0" applyAlignment="0" applyProtection="0"/>
    <xf numFmtId="0" fontId="107" fillId="0" borderId="0" applyNumberFormat="0" applyFill="0" applyBorder="0" applyAlignment="0" applyProtection="0"/>
  </cellStyleXfs>
  <cellXfs count="172">
    <xf numFmtId="0" fontId="0" fillId="0" borderId="0" xfId="0" applyAlignment="1">
      <alignment/>
    </xf>
    <xf numFmtId="0" fontId="0" fillId="0" borderId="0" xfId="0" applyNumberFormat="1" applyAlignment="1">
      <alignment/>
    </xf>
    <xf numFmtId="0" fontId="0" fillId="0" borderId="0" xfId="0" applyBorder="1" applyAlignment="1">
      <alignment/>
    </xf>
    <xf numFmtId="49" fontId="108" fillId="0" borderId="10" xfId="0" applyNumberFormat="1" applyFont="1" applyBorder="1" applyAlignment="1" applyProtection="1">
      <alignment horizontal="center"/>
      <protection locked="0"/>
    </xf>
    <xf numFmtId="49" fontId="108" fillId="0" borderId="10" xfId="0" applyNumberFormat="1" applyFont="1" applyFill="1" applyBorder="1" applyAlignment="1" applyProtection="1">
      <alignment horizontal="center"/>
      <protection locked="0"/>
    </xf>
    <xf numFmtId="49" fontId="108" fillId="33" borderId="10" xfId="0" applyNumberFormat="1" applyFont="1" applyFill="1" applyBorder="1" applyAlignment="1" applyProtection="1">
      <alignment horizontal="center"/>
      <protection locked="0"/>
    </xf>
    <xf numFmtId="0" fontId="108" fillId="0" borderId="10" xfId="0" applyFont="1" applyBorder="1" applyAlignment="1" applyProtection="1">
      <alignment horizontal="left"/>
      <protection locked="0"/>
    </xf>
    <xf numFmtId="4" fontId="108" fillId="0" borderId="10" xfId="0" applyNumberFormat="1" applyFont="1" applyBorder="1" applyAlignment="1" applyProtection="1">
      <alignment horizontal="right"/>
      <protection locked="0"/>
    </xf>
    <xf numFmtId="4" fontId="108" fillId="33" borderId="10" xfId="0" applyNumberFormat="1" applyFont="1" applyFill="1" applyBorder="1" applyAlignment="1" applyProtection="1">
      <alignment horizontal="right"/>
      <protection locked="0"/>
    </xf>
    <xf numFmtId="0" fontId="1" fillId="34" borderId="0" xfId="0" applyFont="1" applyFill="1" applyBorder="1" applyAlignment="1">
      <alignment horizontal="right"/>
    </xf>
    <xf numFmtId="0" fontId="2" fillId="34" borderId="0" xfId="0" applyFont="1" applyFill="1" applyBorder="1" applyAlignment="1">
      <alignment horizontal="right"/>
    </xf>
    <xf numFmtId="0" fontId="109" fillId="35" borderId="11" xfId="0" applyNumberFormat="1" applyFont="1" applyFill="1" applyBorder="1" applyAlignment="1" applyProtection="1">
      <alignment horizontal="center" wrapText="1"/>
      <protection/>
    </xf>
    <xf numFmtId="0" fontId="109" fillId="35" borderId="11" xfId="0" applyFont="1" applyFill="1" applyBorder="1" applyAlignment="1" applyProtection="1">
      <alignment horizontal="center" wrapText="1"/>
      <protection/>
    </xf>
    <xf numFmtId="0" fontId="110" fillId="35" borderId="11" xfId="0" applyFont="1" applyFill="1" applyBorder="1" applyAlignment="1" applyProtection="1">
      <alignment horizontal="center" wrapText="1"/>
      <protection/>
    </xf>
    <xf numFmtId="0" fontId="109" fillId="35" borderId="10" xfId="0" applyFont="1" applyFill="1" applyBorder="1" applyAlignment="1" applyProtection="1">
      <alignment horizontal="center" wrapText="1"/>
      <protection/>
    </xf>
    <xf numFmtId="0" fontId="0" fillId="34" borderId="12" xfId="0" applyFill="1" applyBorder="1" applyAlignment="1">
      <alignment horizontal="center"/>
    </xf>
    <xf numFmtId="0" fontId="0" fillId="34" borderId="13" xfId="0" applyFill="1" applyBorder="1" applyAlignment="1">
      <alignment horizontal="center"/>
    </xf>
    <xf numFmtId="0" fontId="111" fillId="35" borderId="11" xfId="0" applyFont="1" applyFill="1" applyBorder="1" applyAlignment="1" applyProtection="1" quotePrefix="1">
      <alignment horizontal="center" wrapText="1"/>
      <protection/>
    </xf>
    <xf numFmtId="0" fontId="0" fillId="4" borderId="0" xfId="0" applyFill="1" applyBorder="1" applyAlignment="1" applyProtection="1">
      <alignment/>
      <protection/>
    </xf>
    <xf numFmtId="0" fontId="0" fillId="4" borderId="0" xfId="0" applyFill="1" applyBorder="1" applyAlignment="1">
      <alignment/>
    </xf>
    <xf numFmtId="0" fontId="11" fillId="4" borderId="0" xfId="0" applyFont="1" applyFill="1" applyBorder="1" applyAlignment="1" applyProtection="1">
      <alignment horizontal="right"/>
      <protection/>
    </xf>
    <xf numFmtId="0" fontId="9" fillId="0" borderId="0" xfId="0" applyFont="1" applyBorder="1" applyAlignment="1">
      <alignment vertical="center"/>
    </xf>
    <xf numFmtId="0" fontId="9" fillId="0" borderId="0" xfId="0" applyFont="1" applyBorder="1" applyAlignment="1">
      <alignment/>
    </xf>
    <xf numFmtId="0" fontId="11" fillId="0" borderId="0" xfId="0" applyFont="1" applyBorder="1" applyAlignment="1">
      <alignment horizontal="left" vertical="center"/>
    </xf>
    <xf numFmtId="0" fontId="0" fillId="4" borderId="12" xfId="0" applyFill="1" applyBorder="1" applyAlignment="1">
      <alignment/>
    </xf>
    <xf numFmtId="0" fontId="112" fillId="33" borderId="0" xfId="0" applyFont="1" applyFill="1" applyBorder="1" applyAlignment="1" applyProtection="1">
      <alignment horizontal="center"/>
      <protection/>
    </xf>
    <xf numFmtId="0" fontId="11" fillId="0" borderId="0" xfId="0" applyFont="1" applyBorder="1" applyAlignment="1" applyProtection="1">
      <alignment horizontal="left" vertical="center"/>
      <protection/>
    </xf>
    <xf numFmtId="0" fontId="12" fillId="0" borderId="0" xfId="0" applyFont="1" applyAlignment="1">
      <alignment/>
    </xf>
    <xf numFmtId="0" fontId="13" fillId="0" borderId="0" xfId="0" applyFont="1" applyAlignment="1">
      <alignment/>
    </xf>
    <xf numFmtId="0" fontId="2" fillId="0" borderId="0" xfId="0" applyFont="1" applyAlignment="1">
      <alignment/>
    </xf>
    <xf numFmtId="0" fontId="2" fillId="32" borderId="0" xfId="0" applyFont="1" applyFill="1" applyBorder="1" applyAlignment="1">
      <alignment/>
    </xf>
    <xf numFmtId="0" fontId="14" fillId="33" borderId="0" xfId="0" applyFont="1" applyFill="1" applyBorder="1" applyAlignment="1" applyProtection="1">
      <alignment/>
      <protection/>
    </xf>
    <xf numFmtId="0" fontId="15" fillId="32" borderId="0" xfId="0" applyFont="1" applyFill="1" applyBorder="1" applyAlignment="1">
      <alignment horizontal="right" vertical="center" wrapText="1"/>
    </xf>
    <xf numFmtId="0" fontId="113" fillId="32" borderId="12" xfId="0" applyFont="1" applyFill="1" applyBorder="1" applyAlignment="1" applyProtection="1">
      <alignment horizontal="left"/>
      <protection locked="0"/>
    </xf>
    <xf numFmtId="0" fontId="0" fillId="34" borderId="13" xfId="0" applyFill="1" applyBorder="1" applyAlignment="1">
      <alignment/>
    </xf>
    <xf numFmtId="0" fontId="17" fillId="33" borderId="0" xfId="0" applyFont="1" applyFill="1" applyBorder="1" applyAlignment="1" applyProtection="1">
      <alignment/>
      <protection/>
    </xf>
    <xf numFmtId="0" fontId="17" fillId="0" borderId="0" xfId="0" applyFont="1" applyAlignment="1">
      <alignment/>
    </xf>
    <xf numFmtId="49" fontId="114" fillId="0" borderId="11" xfId="0" applyNumberFormat="1" applyFont="1" applyFill="1" applyBorder="1" applyAlignment="1" applyProtection="1">
      <alignment horizontal="center"/>
      <protection locked="0"/>
    </xf>
    <xf numFmtId="49" fontId="108" fillId="0" borderId="10" xfId="0" applyNumberFormat="1" applyFont="1" applyBorder="1" applyAlignment="1" applyProtection="1" quotePrefix="1">
      <alignment horizontal="center"/>
      <protection locked="0"/>
    </xf>
    <xf numFmtId="49" fontId="108" fillId="5" borderId="10" xfId="0" applyNumberFormat="1" applyFont="1" applyFill="1" applyBorder="1" applyAlignment="1" applyProtection="1">
      <alignment horizontal="center"/>
      <protection locked="0"/>
    </xf>
    <xf numFmtId="49" fontId="108" fillId="5" borderId="10" xfId="0" applyNumberFormat="1" applyFont="1" applyFill="1" applyBorder="1" applyAlignment="1" applyProtection="1" quotePrefix="1">
      <alignment horizontal="center"/>
      <protection locked="0"/>
    </xf>
    <xf numFmtId="49" fontId="114" fillId="5" borderId="11" xfId="0" applyNumberFormat="1" applyFont="1" applyFill="1" applyBorder="1" applyAlignment="1" applyProtection="1">
      <alignment horizontal="center"/>
      <protection locked="0"/>
    </xf>
    <xf numFmtId="0" fontId="108" fillId="5" borderId="10" xfId="0" applyFont="1" applyFill="1" applyBorder="1" applyAlignment="1" applyProtection="1">
      <alignment horizontal="left"/>
      <protection locked="0"/>
    </xf>
    <xf numFmtId="4" fontId="108" fillId="5" borderId="10" xfId="0" applyNumberFormat="1" applyFont="1" applyFill="1" applyBorder="1" applyAlignment="1" applyProtection="1">
      <alignment horizontal="right"/>
      <protection locked="0"/>
    </xf>
    <xf numFmtId="0" fontId="2" fillId="0" borderId="0" xfId="0" applyFont="1" applyAlignment="1">
      <alignment horizontal="center"/>
    </xf>
    <xf numFmtId="0" fontId="15" fillId="32" borderId="0" xfId="0" applyFont="1" applyFill="1" applyBorder="1" applyAlignment="1">
      <alignment horizontal="center" vertical="center" wrapText="1"/>
    </xf>
    <xf numFmtId="49" fontId="113" fillId="32" borderId="12" xfId="0" applyNumberFormat="1" applyFont="1" applyFill="1" applyBorder="1" applyAlignment="1" applyProtection="1">
      <alignment horizontal="center" vertical="center"/>
      <protection locked="0"/>
    </xf>
    <xf numFmtId="0" fontId="16" fillId="0" borderId="0" xfId="0" applyFont="1" applyBorder="1" applyAlignment="1">
      <alignment horizontal="left" vertical="center"/>
    </xf>
    <xf numFmtId="0" fontId="0" fillId="34" borderId="0" xfId="0" applyFill="1" applyBorder="1" applyAlignment="1">
      <alignment/>
    </xf>
    <xf numFmtId="0" fontId="19" fillId="0" borderId="0" xfId="0" applyFont="1" applyAlignment="1">
      <alignment/>
    </xf>
    <xf numFmtId="0" fontId="115" fillId="0" borderId="0" xfId="0" applyFont="1" applyBorder="1" applyAlignment="1" applyProtection="1">
      <alignment/>
      <protection/>
    </xf>
    <xf numFmtId="4" fontId="26" fillId="4" borderId="0" xfId="0" applyNumberFormat="1" applyFont="1" applyFill="1" applyBorder="1" applyAlignment="1" applyProtection="1">
      <alignment horizontal="right"/>
      <protection/>
    </xf>
    <xf numFmtId="4" fontId="26" fillId="0" borderId="0" xfId="0" applyNumberFormat="1" applyFont="1" applyFill="1" applyBorder="1" applyAlignment="1" applyProtection="1">
      <alignment horizontal="right"/>
      <protection/>
    </xf>
    <xf numFmtId="0" fontId="17" fillId="33" borderId="0" xfId="0" applyFont="1" applyFill="1" applyBorder="1" applyAlignment="1">
      <alignment horizontal="center" vertical="center"/>
    </xf>
    <xf numFmtId="0" fontId="10" fillId="32" borderId="0" xfId="0" applyFont="1" applyFill="1" applyBorder="1" applyAlignment="1">
      <alignment horizontal="right" vertical="center" wrapText="1"/>
    </xf>
    <xf numFmtId="0" fontId="28" fillId="0" borderId="0" xfId="0" applyFont="1" applyBorder="1" applyAlignment="1">
      <alignment horizontal="left" vertical="center"/>
    </xf>
    <xf numFmtId="0" fontId="29" fillId="32" borderId="0" xfId="0" applyFont="1" applyFill="1" applyBorder="1" applyAlignment="1">
      <alignment horizontal="center"/>
    </xf>
    <xf numFmtId="0" fontId="18" fillId="32" borderId="0" xfId="0" applyFont="1" applyFill="1" applyBorder="1" applyAlignment="1">
      <alignment/>
    </xf>
    <xf numFmtId="49" fontId="116" fillId="33" borderId="11" xfId="0" applyNumberFormat="1" applyFont="1" applyFill="1" applyBorder="1" applyAlignment="1" applyProtection="1">
      <alignment horizontal="center"/>
      <protection locked="0"/>
    </xf>
    <xf numFmtId="0" fontId="109" fillId="35" borderId="10" xfId="0" applyNumberFormat="1" applyFont="1" applyFill="1" applyBorder="1" applyAlignment="1" applyProtection="1">
      <alignment horizontal="center" wrapText="1"/>
      <protection/>
    </xf>
    <xf numFmtId="0" fontId="110" fillId="35" borderId="10" xfId="0" applyFont="1" applyFill="1" applyBorder="1" applyAlignment="1" applyProtection="1">
      <alignment horizontal="center" wrapText="1"/>
      <protection/>
    </xf>
    <xf numFmtId="0" fontId="0" fillId="0" borderId="0" xfId="0" applyAlignment="1" quotePrefix="1">
      <alignment/>
    </xf>
    <xf numFmtId="0" fontId="0" fillId="0" borderId="0" xfId="0" applyFont="1" applyAlignment="1">
      <alignment/>
    </xf>
    <xf numFmtId="49" fontId="116" fillId="5" borderId="11" xfId="0" applyNumberFormat="1" applyFont="1" applyFill="1" applyBorder="1" applyAlignment="1" applyProtection="1">
      <alignment horizontal="center"/>
      <protection locked="0"/>
    </xf>
    <xf numFmtId="0" fontId="117" fillId="34" borderId="0" xfId="0" applyFont="1" applyFill="1" applyAlignment="1">
      <alignment/>
    </xf>
    <xf numFmtId="0" fontId="118" fillId="34" borderId="0" xfId="0" applyFont="1" applyFill="1" applyAlignment="1">
      <alignment horizontal="right"/>
    </xf>
    <xf numFmtId="49" fontId="108" fillId="36" borderId="10" xfId="0" applyNumberFormat="1" applyFont="1" applyFill="1" applyBorder="1" applyAlignment="1" applyProtection="1">
      <alignment horizontal="center"/>
      <protection locked="0"/>
    </xf>
    <xf numFmtId="0" fontId="119" fillId="35" borderId="11" xfId="0" applyFont="1" applyFill="1" applyBorder="1" applyAlignment="1" applyProtection="1" quotePrefix="1">
      <alignment horizontal="center" wrapText="1"/>
      <protection/>
    </xf>
    <xf numFmtId="0" fontId="25" fillId="0" borderId="0" xfId="0" applyFont="1" applyFill="1" applyBorder="1" applyAlignment="1" applyProtection="1" quotePrefix="1">
      <alignment horizontal="left"/>
      <protection/>
    </xf>
    <xf numFmtId="49" fontId="72" fillId="0" borderId="0" xfId="0" applyNumberFormat="1" applyFont="1" applyAlignment="1">
      <alignment horizontal="left" vertical="center" wrapText="1"/>
    </xf>
    <xf numFmtId="49" fontId="73" fillId="0" borderId="0" xfId="0" applyNumberFormat="1" applyFont="1" applyAlignment="1">
      <alignment horizontal="left" vertical="center" wrapText="1"/>
    </xf>
    <xf numFmtId="49" fontId="74" fillId="0" borderId="0" xfId="0" applyNumberFormat="1" applyFont="1" applyAlignment="1">
      <alignment horizontal="left" vertical="center" wrapText="1"/>
    </xf>
    <xf numFmtId="49" fontId="22" fillId="0" borderId="0" xfId="0" applyNumberFormat="1" applyFont="1" applyAlignment="1">
      <alignment horizontal="left" vertical="center" wrapText="1"/>
    </xf>
    <xf numFmtId="49" fontId="22" fillId="0" borderId="0" xfId="0" applyNumberFormat="1" applyFont="1" applyAlignment="1">
      <alignment horizontal="left" vertical="center" wrapText="1"/>
    </xf>
    <xf numFmtId="49" fontId="22" fillId="37" borderId="0" xfId="0" applyNumberFormat="1" applyFont="1" applyFill="1" applyAlignment="1">
      <alignment horizontal="left" vertical="center" wrapText="1"/>
    </xf>
    <xf numFmtId="49" fontId="30" fillId="0" borderId="0" xfId="0" applyNumberFormat="1" applyFont="1" applyAlignment="1">
      <alignment horizontal="left" vertical="center" wrapText="1"/>
    </xf>
    <xf numFmtId="49" fontId="120" fillId="0" borderId="0" xfId="0" applyNumberFormat="1" applyFont="1" applyAlignment="1">
      <alignment horizontal="left" vertical="center" wrapText="1"/>
    </xf>
    <xf numFmtId="49" fontId="23" fillId="37" borderId="0" xfId="0" applyNumberFormat="1" applyFont="1" applyFill="1" applyAlignment="1">
      <alignment horizontal="left" vertical="center" wrapText="1"/>
    </xf>
    <xf numFmtId="49" fontId="23" fillId="0" borderId="0" xfId="0" applyNumberFormat="1" applyFont="1" applyFill="1" applyAlignment="1">
      <alignment horizontal="left" vertical="center" wrapText="1"/>
    </xf>
    <xf numFmtId="49" fontId="72" fillId="0" borderId="0" xfId="0" applyNumberFormat="1" applyFont="1" applyFill="1" applyAlignment="1">
      <alignment horizontal="left" vertical="center" wrapText="1"/>
    </xf>
    <xf numFmtId="49" fontId="121" fillId="0" borderId="0" xfId="53" applyNumberFormat="1" applyFont="1" applyAlignment="1">
      <alignment horizontal="left" vertical="center" wrapText="1"/>
    </xf>
    <xf numFmtId="49" fontId="76" fillId="38" borderId="0" xfId="0" applyNumberFormat="1" applyFont="1" applyFill="1" applyAlignment="1">
      <alignment horizontal="left" vertical="center" wrapText="1"/>
    </xf>
    <xf numFmtId="49" fontId="77" fillId="0" borderId="0" xfId="0" applyNumberFormat="1" applyFont="1" applyAlignment="1">
      <alignment horizontal="center" vertical="center" wrapText="1"/>
    </xf>
    <xf numFmtId="49" fontId="78" fillId="37" borderId="0" xfId="0" applyNumberFormat="1" applyFont="1" applyFill="1" applyAlignment="1">
      <alignment horizontal="center" vertical="center" wrapText="1"/>
    </xf>
    <xf numFmtId="49" fontId="122" fillId="0" borderId="0" xfId="0" applyNumberFormat="1" applyFont="1" applyAlignment="1">
      <alignment horizontal="center" vertical="center" wrapText="1"/>
    </xf>
    <xf numFmtId="49" fontId="22" fillId="0" borderId="0" xfId="0" applyNumberFormat="1" applyFont="1" applyAlignment="1">
      <alignment horizontal="left" vertical="center" wrapText="1" indent="1"/>
    </xf>
    <xf numFmtId="49" fontId="22" fillId="0" borderId="0" xfId="0" applyNumberFormat="1" applyFont="1" applyAlignment="1">
      <alignment vertical="center" wrapText="1"/>
    </xf>
    <xf numFmtId="0" fontId="1" fillId="0" borderId="14" xfId="0" applyFont="1" applyBorder="1" applyAlignment="1">
      <alignment/>
    </xf>
    <xf numFmtId="6" fontId="123" fillId="0" borderId="15" xfId="0" applyNumberFormat="1" applyFont="1" applyBorder="1" applyAlignment="1">
      <alignment/>
    </xf>
    <xf numFmtId="6" fontId="13" fillId="0" borderId="15" xfId="0" applyNumberFormat="1" applyFont="1" applyBorder="1" applyAlignment="1">
      <alignment/>
    </xf>
    <xf numFmtId="5" fontId="2" fillId="3" borderId="15" xfId="42" applyNumberFormat="1" applyFont="1" applyFill="1" applyBorder="1" applyAlignment="1" applyProtection="1">
      <alignment/>
      <protection/>
    </xf>
    <xf numFmtId="0" fontId="2" fillId="3" borderId="15" xfId="0" applyFont="1" applyFill="1" applyBorder="1" applyAlignment="1">
      <alignment/>
    </xf>
    <xf numFmtId="6" fontId="13" fillId="3" borderId="16" xfId="0" applyNumberFormat="1" applyFont="1" applyFill="1" applyBorder="1" applyAlignment="1">
      <alignment/>
    </xf>
    <xf numFmtId="0" fontId="1" fillId="0" borderId="17" xfId="0" applyFont="1" applyBorder="1" applyAlignment="1">
      <alignment/>
    </xf>
    <xf numFmtId="0" fontId="2" fillId="3" borderId="18" xfId="0" applyFont="1" applyFill="1" applyBorder="1" applyAlignment="1">
      <alignment/>
    </xf>
    <xf numFmtId="0" fontId="34" fillId="0" borderId="17" xfId="0" applyFont="1" applyBorder="1" applyAlignment="1">
      <alignment/>
    </xf>
    <xf numFmtId="6" fontId="123" fillId="0" borderId="0" xfId="0" applyNumberFormat="1" applyFont="1" applyAlignment="1">
      <alignment/>
    </xf>
    <xf numFmtId="6" fontId="13" fillId="0" borderId="0" xfId="0" applyNumberFormat="1" applyFont="1" applyAlignment="1">
      <alignment/>
    </xf>
    <xf numFmtId="2" fontId="124" fillId="3" borderId="0" xfId="0" applyNumberFormat="1" applyFont="1" applyFill="1" applyAlignment="1">
      <alignment/>
    </xf>
    <xf numFmtId="0" fontId="35" fillId="3" borderId="0" xfId="0" applyFont="1" applyFill="1" applyAlignment="1">
      <alignment/>
    </xf>
    <xf numFmtId="6" fontId="13" fillId="3" borderId="18" xfId="0" applyNumberFormat="1" applyFont="1" applyFill="1" applyBorder="1" applyAlignment="1">
      <alignment/>
    </xf>
    <xf numFmtId="0" fontId="13" fillId="0" borderId="17" xfId="0" applyFont="1" applyBorder="1" applyAlignment="1">
      <alignment/>
    </xf>
    <xf numFmtId="178" fontId="2" fillId="3" borderId="0" xfId="0" applyNumberFormat="1" applyFont="1" applyFill="1" applyAlignment="1">
      <alignment/>
    </xf>
    <xf numFmtId="0" fontId="2" fillId="3" borderId="0" xfId="0" applyFont="1" applyFill="1" applyAlignment="1">
      <alignment/>
    </xf>
    <xf numFmtId="0" fontId="36" fillId="0" borderId="17" xfId="0" applyFont="1" applyBorder="1" applyAlignment="1">
      <alignment/>
    </xf>
    <xf numFmtId="0" fontId="13" fillId="3" borderId="18" xfId="0" applyFont="1" applyFill="1" applyBorder="1" applyAlignment="1">
      <alignment/>
    </xf>
    <xf numFmtId="6" fontId="82" fillId="0" borderId="17" xfId="0" applyNumberFormat="1" applyFont="1" applyBorder="1" applyAlignment="1">
      <alignment/>
    </xf>
    <xf numFmtId="0" fontId="125" fillId="0" borderId="17" xfId="0" applyFont="1" applyBorder="1" applyAlignment="1">
      <alignment/>
    </xf>
    <xf numFmtId="0" fontId="13" fillId="0" borderId="0" xfId="0" applyFont="1" applyAlignment="1">
      <alignment horizontal="center"/>
    </xf>
    <xf numFmtId="0" fontId="13" fillId="3" borderId="18" xfId="0" applyFont="1" applyFill="1" applyBorder="1" applyAlignment="1">
      <alignment horizontal="center"/>
    </xf>
    <xf numFmtId="6" fontId="38" fillId="0" borderId="0" xfId="0" applyNumberFormat="1" applyFont="1" applyAlignment="1">
      <alignment horizontal="center"/>
    </xf>
    <xf numFmtId="38" fontId="38" fillId="0" borderId="0" xfId="0" applyNumberFormat="1" applyFont="1" applyAlignment="1">
      <alignment horizontal="center"/>
    </xf>
    <xf numFmtId="0" fontId="38" fillId="0" borderId="0" xfId="0" applyFont="1" applyAlignment="1">
      <alignment horizontal="center"/>
    </xf>
    <xf numFmtId="0" fontId="38" fillId="0" borderId="0" xfId="0" applyFont="1" applyAlignment="1">
      <alignment horizontal="center" wrapText="1"/>
    </xf>
    <xf numFmtId="0" fontId="34" fillId="0" borderId="18" xfId="0" applyFont="1" applyBorder="1" applyAlignment="1">
      <alignment/>
    </xf>
    <xf numFmtId="6" fontId="13" fillId="0" borderId="0" xfId="0" applyNumberFormat="1" applyFont="1" applyAlignment="1">
      <alignment horizontal="center"/>
    </xf>
    <xf numFmtId="0" fontId="2" fillId="0" borderId="17" xfId="0" applyFont="1" applyBorder="1" applyAlignment="1">
      <alignment horizontal="right"/>
    </xf>
    <xf numFmtId="6" fontId="0" fillId="0" borderId="11" xfId="0" applyNumberFormat="1" applyFont="1" applyBorder="1" applyAlignment="1">
      <alignment horizontal="center"/>
    </xf>
    <xf numFmtId="40" fontId="13" fillId="39" borderId="11" xfId="0" applyNumberFormat="1" applyFont="1" applyFill="1" applyBorder="1" applyAlignment="1" applyProtection="1">
      <alignment horizontal="center"/>
      <protection locked="0"/>
    </xf>
    <xf numFmtId="6" fontId="13" fillId="0" borderId="0" xfId="0" applyNumberFormat="1" applyFont="1" applyAlignment="1">
      <alignment horizontal="right"/>
    </xf>
    <xf numFmtId="0" fontId="0" fillId="0" borderId="0" xfId="0" applyFont="1" applyAlignment="1">
      <alignment horizontal="left"/>
    </xf>
    <xf numFmtId="0" fontId="2" fillId="0" borderId="17" xfId="0" applyFont="1" applyBorder="1" applyAlignment="1">
      <alignment horizontal="right" vertical="center" wrapText="1"/>
    </xf>
    <xf numFmtId="0" fontId="1" fillId="0" borderId="17" xfId="0" applyFont="1" applyBorder="1" applyAlignment="1">
      <alignment horizontal="right"/>
    </xf>
    <xf numFmtId="6" fontId="13" fillId="39" borderId="11" xfId="0" applyNumberFormat="1" applyFont="1" applyFill="1" applyBorder="1" applyAlignment="1" applyProtection="1">
      <alignment horizontal="center"/>
      <protection locked="0"/>
    </xf>
    <xf numFmtId="0" fontId="13" fillId="3" borderId="0" xfId="0" applyFont="1" applyFill="1" applyAlignment="1" applyProtection="1">
      <alignment horizontal="center"/>
      <protection locked="0"/>
    </xf>
    <xf numFmtId="6" fontId="13" fillId="0" borderId="0" xfId="44" applyNumberFormat="1" applyFont="1" applyBorder="1" applyAlignment="1" applyProtection="1">
      <alignment horizontal="right"/>
      <protection/>
    </xf>
    <xf numFmtId="0" fontId="126" fillId="0" borderId="0" xfId="0" applyFont="1" applyAlignment="1">
      <alignment horizontal="left"/>
    </xf>
    <xf numFmtId="38" fontId="2" fillId="0" borderId="0" xfId="0" applyNumberFormat="1" applyFont="1" applyAlignment="1">
      <alignment vertical="top" wrapText="1"/>
    </xf>
    <xf numFmtId="0" fontId="35" fillId="0" borderId="0" xfId="0" applyFont="1" applyAlignment="1">
      <alignment horizontal="left" vertical="top"/>
    </xf>
    <xf numFmtId="38" fontId="13" fillId="0" borderId="0" xfId="0" applyNumberFormat="1" applyFont="1" applyAlignment="1">
      <alignment horizontal="right"/>
    </xf>
    <xf numFmtId="38" fontId="2" fillId="0" borderId="0" xfId="0" applyNumberFormat="1" applyFont="1" applyAlignment="1">
      <alignment horizontal="right" vertical="top" wrapText="1"/>
    </xf>
    <xf numFmtId="179" fontId="0" fillId="0" borderId="0" xfId="0" applyNumberFormat="1" applyFont="1" applyAlignment="1">
      <alignment horizontal="center"/>
    </xf>
    <xf numFmtId="38" fontId="2" fillId="0" borderId="0" xfId="0" applyNumberFormat="1" applyFont="1" applyAlignment="1">
      <alignment vertical="top"/>
    </xf>
    <xf numFmtId="0" fontId="39" fillId="0" borderId="0" xfId="0" applyFont="1" applyAlignment="1">
      <alignment horizontal="center" vertical="top" wrapText="1"/>
    </xf>
    <xf numFmtId="6" fontId="13" fillId="0" borderId="19" xfId="0" applyNumberFormat="1" applyFont="1" applyBorder="1" applyAlignment="1">
      <alignment horizontal="right"/>
    </xf>
    <xf numFmtId="0" fontId="40" fillId="0" borderId="0" xfId="0" applyFont="1" applyAlignment="1">
      <alignment horizontal="center"/>
    </xf>
    <xf numFmtId="0" fontId="34" fillId="0" borderId="20" xfId="0" applyFont="1" applyBorder="1" applyAlignment="1">
      <alignment/>
    </xf>
    <xf numFmtId="0" fontId="34" fillId="0" borderId="21" xfId="0" applyFont="1" applyBorder="1" applyAlignment="1">
      <alignment/>
    </xf>
    <xf numFmtId="0" fontId="36" fillId="0" borderId="17" xfId="0" applyFont="1" applyBorder="1" applyAlignment="1">
      <alignment horizontal="center"/>
    </xf>
    <xf numFmtId="0" fontId="36" fillId="0" borderId="0" xfId="0" applyFont="1" applyAlignment="1">
      <alignment horizontal="center"/>
    </xf>
    <xf numFmtId="0" fontId="36" fillId="0" borderId="18" xfId="0" applyFont="1" applyBorder="1" applyAlignment="1">
      <alignment horizontal="center"/>
    </xf>
    <xf numFmtId="0" fontId="10" fillId="0" borderId="0" xfId="0" applyFont="1" applyAlignment="1">
      <alignment horizontal="right"/>
    </xf>
    <xf numFmtId="0" fontId="13" fillId="0" borderId="18" xfId="0" applyFont="1" applyBorder="1" applyAlignment="1">
      <alignment/>
    </xf>
    <xf numFmtId="38" fontId="13" fillId="0" borderId="0" xfId="0" applyNumberFormat="1" applyFont="1" applyAlignment="1">
      <alignment/>
    </xf>
    <xf numFmtId="2" fontId="127" fillId="0" borderId="0" xfId="0" applyNumberFormat="1" applyFont="1" applyAlignment="1">
      <alignment horizontal="center"/>
    </xf>
    <xf numFmtId="0" fontId="10" fillId="0" borderId="0" xfId="0" applyFont="1" applyAlignment="1">
      <alignment horizontal="center"/>
    </xf>
    <xf numFmtId="0" fontId="13" fillId="0" borderId="22" xfId="0" applyFont="1" applyBorder="1" applyAlignment="1">
      <alignment/>
    </xf>
    <xf numFmtId="6" fontId="13" fillId="0" borderId="23" xfId="0" applyNumberFormat="1" applyFont="1" applyBorder="1" applyAlignment="1">
      <alignment/>
    </xf>
    <xf numFmtId="38" fontId="13" fillId="0" borderId="23" xfId="0" applyNumberFormat="1" applyFont="1" applyBorder="1" applyAlignment="1">
      <alignment/>
    </xf>
    <xf numFmtId="0" fontId="13" fillId="0" borderId="23" xfId="0" applyFont="1" applyBorder="1" applyAlignment="1">
      <alignment horizontal="center"/>
    </xf>
    <xf numFmtId="0" fontId="13" fillId="0" borderId="23" xfId="0" applyFont="1" applyBorder="1" applyAlignment="1">
      <alignment/>
    </xf>
    <xf numFmtId="0" fontId="13" fillId="0" borderId="24" xfId="0" applyFont="1" applyBorder="1" applyAlignment="1">
      <alignment/>
    </xf>
    <xf numFmtId="0" fontId="19" fillId="34" borderId="0" xfId="0" applyFont="1" applyFill="1" applyBorder="1" applyAlignment="1">
      <alignment horizontal="center"/>
    </xf>
    <xf numFmtId="0" fontId="128" fillId="33" borderId="10" xfId="0" applyFont="1" applyFill="1" applyBorder="1" applyAlignment="1" applyProtection="1">
      <alignment horizontal="left" vertical="top" wrapText="1" indent="1"/>
      <protection locked="0"/>
    </xf>
    <xf numFmtId="0" fontId="128" fillId="33" borderId="13" xfId="0" applyFont="1" applyFill="1" applyBorder="1" applyAlignment="1" applyProtection="1">
      <alignment horizontal="left" vertical="top" wrapText="1" indent="1"/>
      <protection locked="0"/>
    </xf>
    <xf numFmtId="0" fontId="128" fillId="33" borderId="25" xfId="0" applyFont="1" applyFill="1" applyBorder="1" applyAlignment="1" applyProtection="1">
      <alignment horizontal="left" vertical="top" wrapText="1" indent="1"/>
      <protection locked="0"/>
    </xf>
    <xf numFmtId="177" fontId="129" fillId="32" borderId="12" xfId="0" applyNumberFormat="1" applyFont="1" applyFill="1" applyBorder="1" applyAlignment="1" applyProtection="1">
      <alignment horizontal="center" vertical="center"/>
      <protection locked="0"/>
    </xf>
    <xf numFmtId="0" fontId="28" fillId="0" borderId="0" xfId="0" applyFont="1" applyBorder="1" applyAlignment="1">
      <alignment horizontal="center"/>
    </xf>
    <xf numFmtId="0" fontId="28" fillId="0" borderId="0" xfId="0" applyFont="1" applyBorder="1" applyAlignment="1">
      <alignment horizontal="center" vertical="top"/>
    </xf>
    <xf numFmtId="6" fontId="13" fillId="0" borderId="12" xfId="0" applyNumberFormat="1" applyFont="1" applyBorder="1" applyAlignment="1">
      <alignment horizontal="center"/>
    </xf>
    <xf numFmtId="0" fontId="36" fillId="40" borderId="17" xfId="0" applyFont="1" applyFill="1" applyBorder="1" applyAlignment="1">
      <alignment horizontal="center"/>
    </xf>
    <xf numFmtId="0" fontId="36" fillId="40" borderId="0" xfId="0" applyFont="1" applyFill="1" applyAlignment="1">
      <alignment horizontal="center"/>
    </xf>
    <xf numFmtId="0" fontId="36" fillId="40" borderId="18" xfId="0" applyFont="1" applyFill="1" applyBorder="1" applyAlignment="1">
      <alignment horizontal="center"/>
    </xf>
    <xf numFmtId="6" fontId="82" fillId="0" borderId="17" xfId="0" applyNumberFormat="1" applyFont="1" applyBorder="1" applyAlignment="1">
      <alignment horizontal="right"/>
    </xf>
    <xf numFmtId="6" fontId="82" fillId="0" borderId="0" xfId="0" applyNumberFormat="1" applyFont="1" applyAlignment="1">
      <alignment horizontal="right"/>
    </xf>
    <xf numFmtId="0" fontId="33" fillId="3" borderId="0" xfId="0" applyFont="1" applyFill="1" applyAlignment="1">
      <alignment horizontal="center"/>
    </xf>
    <xf numFmtId="0" fontId="13" fillId="0" borderId="17" xfId="0" applyFont="1" applyBorder="1" applyAlignment="1">
      <alignment horizontal="center"/>
    </xf>
    <xf numFmtId="0" fontId="13" fillId="0" borderId="0" xfId="0" applyFont="1" applyAlignment="1">
      <alignment horizontal="center"/>
    </xf>
    <xf numFmtId="0" fontId="13" fillId="0" borderId="18" xfId="0" applyFont="1" applyBorder="1" applyAlignment="1">
      <alignment horizontal="center"/>
    </xf>
    <xf numFmtId="6" fontId="13" fillId="0" borderId="0" xfId="0" applyNumberFormat="1" applyFont="1" applyAlignment="1">
      <alignment horizontal="center"/>
    </xf>
    <xf numFmtId="38" fontId="2" fillId="0" borderId="26" xfId="0" applyNumberFormat="1" applyFont="1" applyBorder="1" applyAlignment="1">
      <alignment horizontal="center" wrapText="1"/>
    </xf>
    <xf numFmtId="38" fontId="2" fillId="0" borderId="27"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2</xdr:row>
      <xdr:rowOff>85725</xdr:rowOff>
    </xdr:from>
    <xdr:ext cx="5257800" cy="438150"/>
    <xdr:sp>
      <xdr:nvSpPr>
        <xdr:cNvPr id="1" name="TextBox 1"/>
        <xdr:cNvSpPr txBox="1">
          <a:spLocks noChangeArrowheads="1"/>
        </xdr:cNvSpPr>
      </xdr:nvSpPr>
      <xdr:spPr>
        <a:xfrm>
          <a:off x="38100" y="476250"/>
          <a:ext cx="5257800" cy="438150"/>
        </a:xfrm>
        <a:prstGeom prst="rect">
          <a:avLst/>
        </a:prstGeom>
        <a:noFill/>
        <a:ln w="9525" cmpd="sng">
          <a:noFill/>
        </a:ln>
      </xdr:spPr>
      <xdr:txBody>
        <a:bodyPr vertOverflow="clip" wrap="square"/>
        <a:p>
          <a:pPr algn="l">
            <a:defRPr/>
          </a:pPr>
          <a:r>
            <a:rPr lang="en-US" cap="none" sz="2400" b="1" i="0" u="none" baseline="0">
              <a:solidFill>
                <a:srgbClr val="000000"/>
              </a:solidFill>
              <a:latin typeface="Cambria"/>
              <a:ea typeface="Cambria"/>
              <a:cs typeface="Cambria"/>
            </a:rPr>
            <a:t>Budget Transfer</a:t>
          </a:r>
          <a:r>
            <a:rPr lang="en-US" cap="none" sz="2400" b="1" i="0" u="none" baseline="0">
              <a:solidFill>
                <a:srgbClr val="000000"/>
              </a:solidFill>
              <a:latin typeface="Cambria"/>
              <a:ea typeface="Cambria"/>
              <a:cs typeface="Cambria"/>
            </a:rPr>
            <a:t> </a:t>
          </a:r>
          <a:r>
            <a:rPr lang="en-US" cap="none" sz="2400" b="1" i="0" u="none" baseline="0">
              <a:solidFill>
                <a:srgbClr val="000000"/>
              </a:solidFill>
              <a:latin typeface="Cambria"/>
              <a:ea typeface="Cambria"/>
              <a:cs typeface="Cambria"/>
            </a:rPr>
            <a:t>Form</a:t>
          </a:r>
        </a:p>
      </xdr:txBody>
    </xdr:sp>
    <xdr:clientData/>
  </xdr:oneCellAnchor>
  <xdr:twoCellAnchor editAs="oneCell">
    <xdr:from>
      <xdr:col>0</xdr:col>
      <xdr:colOff>57150</xdr:colOff>
      <xdr:row>0</xdr:row>
      <xdr:rowOff>0</xdr:rowOff>
    </xdr:from>
    <xdr:to>
      <xdr:col>2</xdr:col>
      <xdr:colOff>609600</xdr:colOff>
      <xdr:row>2</xdr:row>
      <xdr:rowOff>142875</xdr:rowOff>
    </xdr:to>
    <xdr:pic>
      <xdr:nvPicPr>
        <xdr:cNvPr id="2" name="Picture 2"/>
        <xdr:cNvPicPr preferRelativeResize="1">
          <a:picLocks noChangeAspect="1"/>
        </xdr:cNvPicPr>
      </xdr:nvPicPr>
      <xdr:blipFill>
        <a:blip r:embed="rId1"/>
        <a:stretch>
          <a:fillRect/>
        </a:stretch>
      </xdr:blipFill>
      <xdr:spPr>
        <a:xfrm>
          <a:off x="57150" y="0"/>
          <a:ext cx="14859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1952625</xdr:colOff>
      <xdr:row>0</xdr:row>
      <xdr:rowOff>142875</xdr:rowOff>
    </xdr:from>
    <xdr:to>
      <xdr:col>0</xdr:col>
      <xdr:colOff>4038600</xdr:colOff>
      <xdr:row>0</xdr:row>
      <xdr:rowOff>971550</xdr:rowOff>
    </xdr:to>
    <xdr:pic>
      <xdr:nvPicPr>
        <xdr:cNvPr id="1" name="Picture 2"/>
        <xdr:cNvPicPr preferRelativeResize="1">
          <a:picLocks noChangeAspect="1"/>
        </xdr:cNvPicPr>
      </xdr:nvPicPr>
      <xdr:blipFill>
        <a:blip r:embed="rId1"/>
        <a:stretch>
          <a:fillRect/>
        </a:stretch>
      </xdr:blipFill>
      <xdr:spPr>
        <a:xfrm>
          <a:off x="1952625" y="142875"/>
          <a:ext cx="208597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nefit%20Rate%20Changes%20w%20BIC%20reports\Benefit_Calculator_FY_2022_2023_06152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lary Benefit Calculations"/>
    </sheetNames>
    <definedNames>
      <definedName name="Goal_See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cu.edu/grants/"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00B050"/>
    <pageSetUpPr fitToPage="1"/>
  </sheetPr>
  <dimension ref="A1:O88"/>
  <sheetViews>
    <sheetView showGridLines="0" tabSelected="1" zoomScale="110" zoomScaleNormal="110" zoomScalePageLayoutView="0" workbookViewId="0" topLeftCell="A1">
      <selection activeCell="N15" sqref="N15"/>
    </sheetView>
  </sheetViews>
  <sheetFormatPr defaultColWidth="9.140625" defaultRowHeight="12.75"/>
  <cols>
    <col min="1" max="1" width="5.7109375" style="0" customWidth="1"/>
    <col min="2" max="2" width="8.28125" style="0" customWidth="1"/>
    <col min="3" max="3" width="10.7109375" style="0" customWidth="1"/>
    <col min="4" max="4" width="9.8515625" style="0" customWidth="1"/>
    <col min="5" max="5" width="10.8515625" style="0" customWidth="1"/>
    <col min="6" max="6" width="11.57421875" style="0" customWidth="1"/>
    <col min="7" max="7" width="44.8515625" style="1" customWidth="1"/>
    <col min="8" max="8" width="17.57421875" style="0" customWidth="1"/>
    <col min="9" max="9" width="10.7109375" style="0" customWidth="1"/>
    <col min="10" max="10" width="4.421875" style="0" customWidth="1"/>
    <col min="11" max="11" width="1.7109375" style="0" bestFit="1" customWidth="1"/>
  </cols>
  <sheetData>
    <row r="1" spans="8:11" ht="12.75">
      <c r="H1" s="152" t="s">
        <v>16</v>
      </c>
      <c r="I1" s="152"/>
      <c r="J1" s="152"/>
      <c r="K1" s="64"/>
    </row>
    <row r="2" spans="3:11" ht="18">
      <c r="C2" s="28"/>
      <c r="H2" s="9" t="s">
        <v>0</v>
      </c>
      <c r="I2" s="15"/>
      <c r="J2" s="15"/>
      <c r="K2" s="65"/>
    </row>
    <row r="3" spans="3:11" ht="20.25">
      <c r="C3" s="27"/>
      <c r="H3" s="9" t="s">
        <v>1</v>
      </c>
      <c r="I3" s="16"/>
      <c r="J3" s="16"/>
      <c r="K3" s="65"/>
    </row>
    <row r="4" spans="3:11" ht="20.25">
      <c r="C4" s="27"/>
      <c r="H4" s="10" t="s">
        <v>2</v>
      </c>
      <c r="I4" s="34"/>
      <c r="J4" s="34"/>
      <c r="K4" s="65" t="s">
        <v>34</v>
      </c>
    </row>
    <row r="5" spans="2:11" ht="20.25">
      <c r="B5" s="49" t="s">
        <v>30</v>
      </c>
      <c r="C5" s="27"/>
      <c r="H5" s="10"/>
      <c r="I5" s="48"/>
      <c r="J5" s="48"/>
      <c r="K5" s="65" t="s">
        <v>35</v>
      </c>
    </row>
    <row r="6" spans="1:5" s="29" customFormat="1" ht="18">
      <c r="A6" s="47"/>
      <c r="B6" s="47" t="s">
        <v>22</v>
      </c>
      <c r="C6" s="21" t="s">
        <v>10</v>
      </c>
      <c r="D6" s="31"/>
      <c r="E6" s="31"/>
    </row>
    <row r="7" spans="1:10" s="29" customFormat="1" ht="25.5">
      <c r="A7" s="47"/>
      <c r="B7" s="47" t="s">
        <v>23</v>
      </c>
      <c r="C7" s="22" t="s">
        <v>11</v>
      </c>
      <c r="D7" s="31"/>
      <c r="E7" s="31"/>
      <c r="F7" s="32" t="s">
        <v>3</v>
      </c>
      <c r="G7" s="33"/>
      <c r="H7" s="46"/>
      <c r="I7" s="156"/>
      <c r="J7" s="156"/>
    </row>
    <row r="8" spans="1:10" s="29" customFormat="1" ht="18">
      <c r="A8" s="47"/>
      <c r="F8" s="56" t="s">
        <v>26</v>
      </c>
      <c r="G8" s="57" t="s">
        <v>27</v>
      </c>
      <c r="H8" s="45" t="s">
        <v>21</v>
      </c>
      <c r="I8" s="45" t="s">
        <v>4</v>
      </c>
      <c r="J8" s="30"/>
    </row>
    <row r="9" spans="1:10" s="29" customFormat="1" ht="21">
      <c r="A9" s="47"/>
      <c r="F9" s="54" t="s">
        <v>28</v>
      </c>
      <c r="G9" s="33"/>
      <c r="H9" s="46"/>
      <c r="I9" s="156"/>
      <c r="J9" s="156"/>
    </row>
    <row r="10" spans="1:10" s="29" customFormat="1" ht="21">
      <c r="A10" s="47"/>
      <c r="B10" s="157" t="s">
        <v>49</v>
      </c>
      <c r="C10" s="157"/>
      <c r="D10" s="157"/>
      <c r="E10" s="157"/>
      <c r="F10" s="54" t="s">
        <v>28</v>
      </c>
      <c r="G10" s="33"/>
      <c r="H10" s="46"/>
      <c r="I10" s="156"/>
      <c r="J10" s="156"/>
    </row>
    <row r="11" spans="1:10" s="29" customFormat="1" ht="21">
      <c r="A11" s="47"/>
      <c r="B11" s="158"/>
      <c r="C11" s="158"/>
      <c r="D11" s="158"/>
      <c r="E11" s="158"/>
      <c r="F11" s="54" t="s">
        <v>28</v>
      </c>
      <c r="G11" s="33"/>
      <c r="H11" s="46"/>
      <c r="I11" s="156"/>
      <c r="J11" s="156"/>
    </row>
    <row r="12" spans="1:10" ht="14.25">
      <c r="A12" s="26"/>
      <c r="B12" s="23" t="s">
        <v>12</v>
      </c>
      <c r="C12" s="2"/>
      <c r="D12" s="2"/>
      <c r="E12" s="2"/>
      <c r="F12" s="35"/>
      <c r="G12" s="55" t="s">
        <v>25</v>
      </c>
      <c r="H12" s="35"/>
      <c r="I12" s="53"/>
      <c r="J12" s="36"/>
    </row>
    <row r="13" spans="1:9" ht="70.5" customHeight="1">
      <c r="A13" s="25"/>
      <c r="B13" s="153"/>
      <c r="C13" s="154"/>
      <c r="D13" s="154"/>
      <c r="E13" s="154"/>
      <c r="F13" s="154"/>
      <c r="G13" s="154"/>
      <c r="H13" s="154"/>
      <c r="I13" s="155"/>
    </row>
    <row r="14" spans="1:9" s="29" customFormat="1" ht="13.5">
      <c r="A14" s="50"/>
      <c r="B14" s="50"/>
      <c r="C14" s="50"/>
      <c r="D14" s="50"/>
      <c r="E14" s="50"/>
      <c r="F14" s="50"/>
      <c r="G14" s="50"/>
      <c r="H14" s="52">
        <f>SUMIF($I$19:$I$83,"+",$H$19:$H$83)+SUMIF($I$19:$I$83,"D",$H$19:$H$83)</f>
        <v>0</v>
      </c>
      <c r="I14" s="68" t="s">
        <v>47</v>
      </c>
    </row>
    <row r="15" spans="1:9" s="29" customFormat="1" ht="15">
      <c r="A15" s="50"/>
      <c r="B15" s="50"/>
      <c r="C15" s="50"/>
      <c r="D15" s="50"/>
      <c r="E15" s="50"/>
      <c r="F15" s="50"/>
      <c r="G15" s="50"/>
      <c r="H15" s="52">
        <f>SUMIF($I$19:$I$83,"-",$H$19:$H$83)+SUMIF($I$19:$I$83,"C",$H$19:$H$83)</f>
        <v>0</v>
      </c>
      <c r="I15" s="68" t="s">
        <v>48</v>
      </c>
    </row>
    <row r="16" spans="1:15" ht="14.25">
      <c r="A16" s="24"/>
      <c r="B16" s="18"/>
      <c r="C16" s="18"/>
      <c r="D16" s="18"/>
      <c r="E16" s="18"/>
      <c r="F16" s="18"/>
      <c r="G16" s="20" t="s">
        <v>13</v>
      </c>
      <c r="H16" s="51">
        <f>SUM($H$19:$H$83)</f>
        <v>0</v>
      </c>
      <c r="I16" s="19"/>
      <c r="O16" s="61"/>
    </row>
    <row r="17" spans="1:10" ht="40.5" customHeight="1">
      <c r="A17" s="11" t="s">
        <v>29</v>
      </c>
      <c r="B17" s="12" t="s">
        <v>6</v>
      </c>
      <c r="C17" s="12" t="s">
        <v>14</v>
      </c>
      <c r="D17" s="13" t="s">
        <v>5</v>
      </c>
      <c r="E17" s="12" t="s">
        <v>7</v>
      </c>
      <c r="F17" s="12" t="s">
        <v>8</v>
      </c>
      <c r="G17" s="14" t="s">
        <v>9</v>
      </c>
      <c r="H17" s="14" t="s">
        <v>15</v>
      </c>
      <c r="I17" s="67" t="s">
        <v>46</v>
      </c>
      <c r="J17" s="44" t="s">
        <v>20</v>
      </c>
    </row>
    <row r="18" spans="1:10" ht="40.5" customHeight="1" hidden="1">
      <c r="A18" s="59"/>
      <c r="B18" s="14"/>
      <c r="C18" s="14"/>
      <c r="D18" s="60"/>
      <c r="E18" s="14"/>
      <c r="F18" s="12"/>
      <c r="G18" s="14"/>
      <c r="H18" s="14"/>
      <c r="I18" s="17"/>
      <c r="J18" s="44"/>
    </row>
    <row r="19" spans="1:13" ht="18" customHeight="1">
      <c r="A19" s="3"/>
      <c r="B19" s="3"/>
      <c r="C19" s="3"/>
      <c r="D19" s="4"/>
      <c r="E19" s="38"/>
      <c r="F19" s="37"/>
      <c r="G19" s="6"/>
      <c r="H19" s="7"/>
      <c r="I19" s="58"/>
      <c r="J19" s="44">
        <v>1</v>
      </c>
      <c r="M19" s="62"/>
    </row>
    <row r="20" spans="1:13" ht="18" customHeight="1">
      <c r="A20" s="39"/>
      <c r="B20" s="39"/>
      <c r="C20" s="39"/>
      <c r="D20" s="39"/>
      <c r="E20" s="40"/>
      <c r="F20" s="41"/>
      <c r="G20" s="42"/>
      <c r="H20" s="43"/>
      <c r="I20" s="63"/>
      <c r="J20" s="44">
        <v>2</v>
      </c>
      <c r="M20" s="62"/>
    </row>
    <row r="21" spans="1:10" ht="18" customHeight="1">
      <c r="A21" s="3"/>
      <c r="B21" s="66"/>
      <c r="C21" s="3"/>
      <c r="D21" s="4"/>
      <c r="E21" s="38"/>
      <c r="F21" s="37"/>
      <c r="G21" s="6"/>
      <c r="H21" s="7"/>
      <c r="I21" s="58"/>
      <c r="J21" s="44">
        <v>3</v>
      </c>
    </row>
    <row r="22" spans="1:12" ht="18" customHeight="1">
      <c r="A22" s="39"/>
      <c r="B22" s="39"/>
      <c r="C22" s="39"/>
      <c r="D22" s="39"/>
      <c r="E22" s="40"/>
      <c r="F22" s="41"/>
      <c r="G22" s="42"/>
      <c r="H22" s="43"/>
      <c r="I22" s="63"/>
      <c r="J22" s="44">
        <v>4</v>
      </c>
      <c r="L22" s="62"/>
    </row>
    <row r="23" spans="1:12" ht="18" customHeight="1">
      <c r="A23" s="3"/>
      <c r="B23" s="66"/>
      <c r="C23" s="3"/>
      <c r="D23" s="4"/>
      <c r="E23" s="38"/>
      <c r="F23" s="37"/>
      <c r="G23" s="6"/>
      <c r="H23" s="7"/>
      <c r="I23" s="58"/>
      <c r="J23" s="44">
        <v>5</v>
      </c>
      <c r="L23" s="62"/>
    </row>
    <row r="24" spans="1:12" ht="18" customHeight="1">
      <c r="A24" s="39"/>
      <c r="B24" s="39"/>
      <c r="C24" s="39"/>
      <c r="D24" s="39"/>
      <c r="E24" s="40"/>
      <c r="F24" s="41"/>
      <c r="G24" s="42"/>
      <c r="H24" s="43"/>
      <c r="I24" s="63"/>
      <c r="J24" s="44">
        <v>6</v>
      </c>
      <c r="L24" s="62"/>
    </row>
    <row r="25" spans="1:13" ht="18" customHeight="1">
      <c r="A25" s="5"/>
      <c r="B25" s="66"/>
      <c r="C25" s="5"/>
      <c r="D25" s="4"/>
      <c r="E25" s="38"/>
      <c r="F25" s="37"/>
      <c r="G25" s="6"/>
      <c r="H25" s="8"/>
      <c r="I25" s="58"/>
      <c r="J25" s="44">
        <v>7</v>
      </c>
      <c r="L25" s="62"/>
      <c r="M25" s="62"/>
    </row>
    <row r="26" spans="1:10" ht="18" customHeight="1">
      <c r="A26" s="39"/>
      <c r="B26" s="39"/>
      <c r="C26" s="39"/>
      <c r="D26" s="39"/>
      <c r="E26" s="40"/>
      <c r="F26" s="41"/>
      <c r="G26" s="42"/>
      <c r="H26" s="43"/>
      <c r="I26" s="63"/>
      <c r="J26" s="44">
        <v>8</v>
      </c>
    </row>
    <row r="27" spans="1:10" ht="18" customHeight="1">
      <c r="A27" s="5"/>
      <c r="B27" s="66"/>
      <c r="C27" s="5"/>
      <c r="D27" s="4"/>
      <c r="E27" s="38"/>
      <c r="F27" s="37"/>
      <c r="G27" s="6"/>
      <c r="H27" s="8"/>
      <c r="I27" s="58"/>
      <c r="J27" s="44">
        <v>9</v>
      </c>
    </row>
    <row r="28" spans="1:10" ht="18" customHeight="1">
      <c r="A28" s="39"/>
      <c r="B28" s="39"/>
      <c r="C28" s="39"/>
      <c r="D28" s="39"/>
      <c r="E28" s="40"/>
      <c r="F28" s="41"/>
      <c r="G28" s="42"/>
      <c r="H28" s="43"/>
      <c r="I28" s="63"/>
      <c r="J28" s="44">
        <v>10</v>
      </c>
    </row>
    <row r="29" spans="1:10" ht="18" customHeight="1">
      <c r="A29" s="3"/>
      <c r="B29" s="66"/>
      <c r="C29" s="3"/>
      <c r="D29" s="4"/>
      <c r="E29" s="38"/>
      <c r="F29" s="37"/>
      <c r="G29" s="6"/>
      <c r="H29" s="7"/>
      <c r="I29" s="58"/>
      <c r="J29" s="44">
        <v>11</v>
      </c>
    </row>
    <row r="30" spans="1:10" ht="18" customHeight="1">
      <c r="A30" s="39"/>
      <c r="B30" s="39"/>
      <c r="C30" s="39"/>
      <c r="D30" s="39"/>
      <c r="E30" s="40"/>
      <c r="F30" s="41"/>
      <c r="G30" s="42"/>
      <c r="H30" s="43"/>
      <c r="I30" s="63"/>
      <c r="J30" s="44">
        <v>12</v>
      </c>
    </row>
    <row r="31" spans="1:10" ht="18" customHeight="1">
      <c r="A31" s="3"/>
      <c r="B31" s="66"/>
      <c r="C31" s="3"/>
      <c r="D31" s="4"/>
      <c r="E31" s="38"/>
      <c r="F31" s="37"/>
      <c r="G31" s="6"/>
      <c r="H31" s="7"/>
      <c r="I31" s="58"/>
      <c r="J31" s="44">
        <v>13</v>
      </c>
    </row>
    <row r="32" spans="1:10" ht="18" customHeight="1">
      <c r="A32" s="39"/>
      <c r="B32" s="39"/>
      <c r="C32" s="39"/>
      <c r="D32" s="39"/>
      <c r="E32" s="40"/>
      <c r="F32" s="41"/>
      <c r="G32" s="42"/>
      <c r="H32" s="43"/>
      <c r="I32" s="63"/>
      <c r="J32" s="44">
        <v>14</v>
      </c>
    </row>
    <row r="33" spans="1:10" ht="18" customHeight="1">
      <c r="A33" s="5"/>
      <c r="B33" s="66"/>
      <c r="C33" s="5"/>
      <c r="D33" s="4"/>
      <c r="E33" s="38"/>
      <c r="F33" s="37"/>
      <c r="G33" s="6"/>
      <c r="H33" s="8"/>
      <c r="I33" s="58"/>
      <c r="J33" s="44">
        <v>15</v>
      </c>
    </row>
    <row r="34" spans="1:10" ht="18" customHeight="1">
      <c r="A34" s="39"/>
      <c r="B34" s="39"/>
      <c r="C34" s="39"/>
      <c r="D34" s="39"/>
      <c r="E34" s="40"/>
      <c r="F34" s="41"/>
      <c r="G34" s="42"/>
      <c r="H34" s="43"/>
      <c r="I34" s="63"/>
      <c r="J34" s="44">
        <v>16</v>
      </c>
    </row>
    <row r="35" spans="1:10" ht="18" customHeight="1">
      <c r="A35" s="3"/>
      <c r="B35" s="3"/>
      <c r="C35" s="3"/>
      <c r="D35" s="4"/>
      <c r="E35" s="38"/>
      <c r="F35" s="37"/>
      <c r="G35" s="6"/>
      <c r="H35" s="7"/>
      <c r="I35" s="58"/>
      <c r="J35" s="44">
        <v>17</v>
      </c>
    </row>
    <row r="36" spans="1:10" ht="18" customHeight="1">
      <c r="A36" s="39"/>
      <c r="B36" s="39"/>
      <c r="C36" s="39"/>
      <c r="D36" s="39"/>
      <c r="E36" s="40"/>
      <c r="F36" s="41"/>
      <c r="G36" s="42"/>
      <c r="H36" s="43"/>
      <c r="I36" s="63"/>
      <c r="J36" s="44">
        <v>18</v>
      </c>
    </row>
    <row r="37" spans="1:10" ht="18" customHeight="1">
      <c r="A37" s="3"/>
      <c r="B37" s="3"/>
      <c r="C37" s="3"/>
      <c r="D37" s="4"/>
      <c r="E37" s="38"/>
      <c r="F37" s="37"/>
      <c r="G37" s="6"/>
      <c r="H37" s="7"/>
      <c r="I37" s="58"/>
      <c r="J37" s="44">
        <v>19</v>
      </c>
    </row>
    <row r="38" spans="1:10" ht="18" customHeight="1">
      <c r="A38" s="39"/>
      <c r="B38" s="39"/>
      <c r="C38" s="39"/>
      <c r="D38" s="39"/>
      <c r="E38" s="40"/>
      <c r="F38" s="41"/>
      <c r="G38" s="42"/>
      <c r="H38" s="43"/>
      <c r="I38" s="63"/>
      <c r="J38" s="44">
        <v>20</v>
      </c>
    </row>
    <row r="39" spans="1:10" ht="18" customHeight="1">
      <c r="A39" s="3"/>
      <c r="B39" s="3"/>
      <c r="C39" s="3"/>
      <c r="D39" s="4"/>
      <c r="E39" s="38"/>
      <c r="F39" s="37"/>
      <c r="G39" s="6"/>
      <c r="H39" s="7"/>
      <c r="I39" s="58"/>
      <c r="J39" s="44">
        <v>21</v>
      </c>
    </row>
    <row r="40" spans="1:10" ht="18" customHeight="1">
      <c r="A40" s="39"/>
      <c r="B40" s="39"/>
      <c r="C40" s="39"/>
      <c r="D40" s="39"/>
      <c r="E40" s="40"/>
      <c r="F40" s="41"/>
      <c r="G40" s="42"/>
      <c r="H40" s="43"/>
      <c r="I40" s="63"/>
      <c r="J40" s="44">
        <v>22</v>
      </c>
    </row>
    <row r="41" spans="1:10" ht="18" customHeight="1">
      <c r="A41" s="5"/>
      <c r="B41" s="5"/>
      <c r="C41" s="5"/>
      <c r="D41" s="4"/>
      <c r="E41" s="38"/>
      <c r="F41" s="37"/>
      <c r="G41" s="6"/>
      <c r="H41" s="8"/>
      <c r="I41" s="58"/>
      <c r="J41" s="44">
        <v>23</v>
      </c>
    </row>
    <row r="42" spans="1:10" ht="18" customHeight="1">
      <c r="A42" s="39"/>
      <c r="B42" s="39"/>
      <c r="C42" s="39"/>
      <c r="D42" s="39"/>
      <c r="E42" s="40"/>
      <c r="F42" s="41"/>
      <c r="G42" s="42"/>
      <c r="H42" s="43"/>
      <c r="I42" s="63"/>
      <c r="J42" s="44">
        <v>24</v>
      </c>
    </row>
    <row r="43" spans="1:10" ht="18" customHeight="1">
      <c r="A43" s="5"/>
      <c r="B43" s="5"/>
      <c r="C43" s="5"/>
      <c r="D43" s="4"/>
      <c r="E43" s="38"/>
      <c r="F43" s="37"/>
      <c r="G43" s="6"/>
      <c r="H43" s="8"/>
      <c r="I43" s="58"/>
      <c r="J43" s="44">
        <v>25</v>
      </c>
    </row>
    <row r="44" spans="1:10" ht="18" customHeight="1">
      <c r="A44" s="39"/>
      <c r="B44" s="39"/>
      <c r="C44" s="39"/>
      <c r="D44" s="39"/>
      <c r="E44" s="40"/>
      <c r="F44" s="41"/>
      <c r="G44" s="42"/>
      <c r="H44" s="43"/>
      <c r="I44" s="63"/>
      <c r="J44" s="44">
        <v>26</v>
      </c>
    </row>
    <row r="45" spans="1:10" ht="18" customHeight="1">
      <c r="A45" s="3"/>
      <c r="B45" s="3"/>
      <c r="C45" s="3"/>
      <c r="D45" s="4"/>
      <c r="E45" s="38"/>
      <c r="F45" s="37"/>
      <c r="G45" s="6"/>
      <c r="H45" s="7"/>
      <c r="I45" s="58"/>
      <c r="J45" s="44">
        <v>27</v>
      </c>
    </row>
    <row r="46" spans="1:10" ht="18" customHeight="1">
      <c r="A46" s="39"/>
      <c r="B46" s="39"/>
      <c r="C46" s="39"/>
      <c r="D46" s="39"/>
      <c r="E46" s="40"/>
      <c r="F46" s="41"/>
      <c r="G46" s="42"/>
      <c r="H46" s="43"/>
      <c r="I46" s="63"/>
      <c r="J46" s="44">
        <v>28</v>
      </c>
    </row>
    <row r="47" spans="1:10" ht="18" customHeight="1">
      <c r="A47" s="3"/>
      <c r="B47" s="3"/>
      <c r="C47" s="3"/>
      <c r="D47" s="4"/>
      <c r="E47" s="38"/>
      <c r="F47" s="37"/>
      <c r="G47" s="6"/>
      <c r="H47" s="7"/>
      <c r="I47" s="58"/>
      <c r="J47" s="44">
        <v>29</v>
      </c>
    </row>
    <row r="48" spans="1:10" ht="18" customHeight="1">
      <c r="A48" s="39"/>
      <c r="B48" s="39"/>
      <c r="C48" s="39"/>
      <c r="D48" s="39"/>
      <c r="E48" s="40"/>
      <c r="F48" s="41"/>
      <c r="G48" s="42"/>
      <c r="H48" s="43"/>
      <c r="I48" s="63"/>
      <c r="J48" s="44">
        <v>30</v>
      </c>
    </row>
    <row r="49" spans="1:10" ht="18" customHeight="1">
      <c r="A49" s="5"/>
      <c r="B49" s="5"/>
      <c r="C49" s="5"/>
      <c r="D49" s="4"/>
      <c r="E49" s="38"/>
      <c r="F49" s="37"/>
      <c r="G49" s="6"/>
      <c r="H49" s="8"/>
      <c r="I49" s="58"/>
      <c r="J49" s="44">
        <v>31</v>
      </c>
    </row>
    <row r="50" spans="1:10" ht="18" customHeight="1">
      <c r="A50" s="39"/>
      <c r="B50" s="39"/>
      <c r="C50" s="39"/>
      <c r="D50" s="39"/>
      <c r="E50" s="40"/>
      <c r="F50" s="41"/>
      <c r="G50" s="42"/>
      <c r="H50" s="43"/>
      <c r="I50" s="63"/>
      <c r="J50" s="44">
        <v>32</v>
      </c>
    </row>
    <row r="51" spans="1:10" ht="18" customHeight="1">
      <c r="A51" s="5"/>
      <c r="B51" s="5"/>
      <c r="C51" s="5"/>
      <c r="D51" s="4"/>
      <c r="E51" s="38"/>
      <c r="F51" s="37"/>
      <c r="G51" s="6"/>
      <c r="H51" s="8"/>
      <c r="I51" s="58"/>
      <c r="J51" s="44">
        <v>33</v>
      </c>
    </row>
    <row r="52" spans="1:10" ht="18" customHeight="1">
      <c r="A52" s="39"/>
      <c r="B52" s="39"/>
      <c r="C52" s="39"/>
      <c r="D52" s="39"/>
      <c r="E52" s="40"/>
      <c r="F52" s="41"/>
      <c r="G52" s="42"/>
      <c r="H52" s="43"/>
      <c r="I52" s="63"/>
      <c r="J52" s="44">
        <v>34</v>
      </c>
    </row>
    <row r="53" spans="1:10" ht="18" customHeight="1">
      <c r="A53" s="3"/>
      <c r="B53" s="3"/>
      <c r="C53" s="3"/>
      <c r="D53" s="4"/>
      <c r="E53" s="38"/>
      <c r="F53" s="37"/>
      <c r="G53" s="6"/>
      <c r="H53" s="7"/>
      <c r="I53" s="58"/>
      <c r="J53" s="44">
        <v>35</v>
      </c>
    </row>
    <row r="54" spans="1:10" ht="18" customHeight="1">
      <c r="A54" s="39"/>
      <c r="B54" s="39"/>
      <c r="C54" s="39"/>
      <c r="D54" s="39"/>
      <c r="E54" s="40"/>
      <c r="F54" s="41"/>
      <c r="G54" s="42"/>
      <c r="H54" s="43"/>
      <c r="I54" s="63"/>
      <c r="J54" s="44">
        <v>36</v>
      </c>
    </row>
    <row r="55" spans="1:10" ht="18" customHeight="1">
      <c r="A55" s="3"/>
      <c r="B55" s="3"/>
      <c r="C55" s="3"/>
      <c r="D55" s="4"/>
      <c r="E55" s="38"/>
      <c r="F55" s="37"/>
      <c r="G55" s="6"/>
      <c r="H55" s="7"/>
      <c r="I55" s="58"/>
      <c r="J55" s="44">
        <v>37</v>
      </c>
    </row>
    <row r="56" spans="1:10" ht="18" customHeight="1">
      <c r="A56" s="39"/>
      <c r="B56" s="39"/>
      <c r="C56" s="39"/>
      <c r="D56" s="39"/>
      <c r="E56" s="40"/>
      <c r="F56" s="41"/>
      <c r="G56" s="42"/>
      <c r="H56" s="43"/>
      <c r="I56" s="63"/>
      <c r="J56" s="44">
        <v>38</v>
      </c>
    </row>
    <row r="57" spans="1:10" ht="18" customHeight="1">
      <c r="A57" s="5"/>
      <c r="B57" s="5"/>
      <c r="C57" s="5"/>
      <c r="D57" s="4"/>
      <c r="E57" s="38"/>
      <c r="F57" s="37"/>
      <c r="G57" s="6"/>
      <c r="H57" s="8"/>
      <c r="I57" s="58"/>
      <c r="J57" s="44">
        <v>39</v>
      </c>
    </row>
    <row r="58" spans="1:10" ht="18" customHeight="1">
      <c r="A58" s="39"/>
      <c r="B58" s="39"/>
      <c r="C58" s="39"/>
      <c r="D58" s="39"/>
      <c r="E58" s="40"/>
      <c r="F58" s="41"/>
      <c r="G58" s="42"/>
      <c r="H58" s="43"/>
      <c r="I58" s="63"/>
      <c r="J58" s="44">
        <v>40</v>
      </c>
    </row>
    <row r="59" spans="1:10" ht="18" customHeight="1">
      <c r="A59" s="5"/>
      <c r="B59" s="5"/>
      <c r="C59" s="5"/>
      <c r="D59" s="4"/>
      <c r="E59" s="38"/>
      <c r="F59" s="37"/>
      <c r="G59" s="6"/>
      <c r="H59" s="8"/>
      <c r="I59" s="58"/>
      <c r="J59" s="44">
        <v>41</v>
      </c>
    </row>
    <row r="60" spans="1:10" ht="18" customHeight="1">
      <c r="A60" s="39"/>
      <c r="B60" s="39"/>
      <c r="C60" s="39"/>
      <c r="D60" s="39"/>
      <c r="E60" s="40"/>
      <c r="F60" s="41"/>
      <c r="G60" s="42"/>
      <c r="H60" s="43"/>
      <c r="I60" s="63"/>
      <c r="J60" s="44">
        <v>42</v>
      </c>
    </row>
    <row r="61" spans="1:10" ht="18" customHeight="1">
      <c r="A61" s="3"/>
      <c r="B61" s="3"/>
      <c r="C61" s="3"/>
      <c r="D61" s="4"/>
      <c r="E61" s="38"/>
      <c r="F61" s="37"/>
      <c r="G61" s="6"/>
      <c r="H61" s="7"/>
      <c r="I61" s="58"/>
      <c r="J61" s="44">
        <v>43</v>
      </c>
    </row>
    <row r="62" spans="1:10" ht="18" customHeight="1">
      <c r="A62" s="39"/>
      <c r="B62" s="39"/>
      <c r="C62" s="39"/>
      <c r="D62" s="39"/>
      <c r="E62" s="40"/>
      <c r="F62" s="41"/>
      <c r="G62" s="42"/>
      <c r="H62" s="43"/>
      <c r="I62" s="63"/>
      <c r="J62" s="44">
        <v>44</v>
      </c>
    </row>
    <row r="63" spans="1:10" ht="18" customHeight="1">
      <c r="A63" s="3"/>
      <c r="B63" s="3"/>
      <c r="C63" s="3"/>
      <c r="D63" s="4"/>
      <c r="E63" s="38"/>
      <c r="F63" s="37"/>
      <c r="G63" s="6"/>
      <c r="H63" s="7"/>
      <c r="I63" s="58"/>
      <c r="J63" s="44">
        <v>45</v>
      </c>
    </row>
    <row r="64" spans="1:10" ht="18" customHeight="1">
      <c r="A64" s="39"/>
      <c r="B64" s="39"/>
      <c r="C64" s="39"/>
      <c r="D64" s="39"/>
      <c r="E64" s="40"/>
      <c r="F64" s="41"/>
      <c r="G64" s="42"/>
      <c r="H64" s="43"/>
      <c r="I64" s="63"/>
      <c r="J64" s="44">
        <v>46</v>
      </c>
    </row>
    <row r="65" spans="1:10" ht="18" customHeight="1">
      <c r="A65" s="5"/>
      <c r="B65" s="5"/>
      <c r="C65" s="5"/>
      <c r="D65" s="4"/>
      <c r="E65" s="38"/>
      <c r="F65" s="37"/>
      <c r="G65" s="6"/>
      <c r="H65" s="8"/>
      <c r="I65" s="58"/>
      <c r="J65" s="44">
        <v>47</v>
      </c>
    </row>
    <row r="66" spans="1:10" ht="18" customHeight="1">
      <c r="A66" s="39"/>
      <c r="B66" s="39"/>
      <c r="C66" s="39"/>
      <c r="D66" s="39"/>
      <c r="E66" s="40"/>
      <c r="F66" s="41"/>
      <c r="G66" s="42"/>
      <c r="H66" s="43"/>
      <c r="I66" s="63"/>
      <c r="J66" s="44">
        <v>48</v>
      </c>
    </row>
    <row r="67" spans="1:10" ht="18" customHeight="1">
      <c r="A67" s="5"/>
      <c r="B67" s="5"/>
      <c r="C67" s="5"/>
      <c r="D67" s="4"/>
      <c r="E67" s="38"/>
      <c r="F67" s="37"/>
      <c r="G67" s="6"/>
      <c r="H67" s="8"/>
      <c r="I67" s="58"/>
      <c r="J67" s="44">
        <v>49</v>
      </c>
    </row>
    <row r="68" spans="1:10" ht="18" customHeight="1">
      <c r="A68" s="39"/>
      <c r="B68" s="39"/>
      <c r="C68" s="39"/>
      <c r="D68" s="39"/>
      <c r="E68" s="40"/>
      <c r="F68" s="41"/>
      <c r="G68" s="42"/>
      <c r="H68" s="43"/>
      <c r="I68" s="63"/>
      <c r="J68" s="44">
        <v>50</v>
      </c>
    </row>
    <row r="69" spans="1:10" ht="18" customHeight="1">
      <c r="A69" s="3"/>
      <c r="B69" s="3"/>
      <c r="C69" s="3"/>
      <c r="D69" s="4"/>
      <c r="E69" s="38"/>
      <c r="F69" s="37"/>
      <c r="G69" s="6"/>
      <c r="H69" s="7"/>
      <c r="I69" s="58"/>
      <c r="J69" s="44">
        <v>51</v>
      </c>
    </row>
    <row r="70" spans="1:10" ht="18" customHeight="1">
      <c r="A70" s="39"/>
      <c r="B70" s="39"/>
      <c r="C70" s="39"/>
      <c r="D70" s="39"/>
      <c r="E70" s="40"/>
      <c r="F70" s="41"/>
      <c r="G70" s="42"/>
      <c r="H70" s="43"/>
      <c r="I70" s="63"/>
      <c r="J70" s="44">
        <v>52</v>
      </c>
    </row>
    <row r="71" spans="1:10" ht="18" customHeight="1">
      <c r="A71" s="3"/>
      <c r="B71" s="3"/>
      <c r="C71" s="3"/>
      <c r="D71" s="4"/>
      <c r="E71" s="38"/>
      <c r="F71" s="37"/>
      <c r="G71" s="6"/>
      <c r="H71" s="7"/>
      <c r="I71" s="58"/>
      <c r="J71" s="44">
        <v>53</v>
      </c>
    </row>
    <row r="72" spans="1:10" ht="18" customHeight="1">
      <c r="A72" s="39"/>
      <c r="B72" s="39"/>
      <c r="C72" s="39"/>
      <c r="D72" s="39"/>
      <c r="E72" s="40"/>
      <c r="F72" s="41"/>
      <c r="G72" s="42"/>
      <c r="H72" s="43"/>
      <c r="I72" s="63"/>
      <c r="J72" s="44">
        <v>54</v>
      </c>
    </row>
    <row r="73" spans="1:10" ht="18" customHeight="1">
      <c r="A73" s="5"/>
      <c r="B73" s="5"/>
      <c r="C73" s="5"/>
      <c r="D73" s="4"/>
      <c r="E73" s="38"/>
      <c r="F73" s="37"/>
      <c r="G73" s="6"/>
      <c r="H73" s="8"/>
      <c r="I73" s="58"/>
      <c r="J73" s="44">
        <v>55</v>
      </c>
    </row>
    <row r="74" spans="1:10" ht="18" customHeight="1">
      <c r="A74" s="39"/>
      <c r="B74" s="39"/>
      <c r="C74" s="39"/>
      <c r="D74" s="39"/>
      <c r="E74" s="40"/>
      <c r="F74" s="41"/>
      <c r="G74" s="42"/>
      <c r="H74" s="43"/>
      <c r="I74" s="63"/>
      <c r="J74" s="44">
        <v>56</v>
      </c>
    </row>
    <row r="75" spans="1:10" ht="18" customHeight="1">
      <c r="A75" s="5"/>
      <c r="B75" s="5"/>
      <c r="C75" s="5"/>
      <c r="D75" s="4"/>
      <c r="E75" s="38"/>
      <c r="F75" s="37"/>
      <c r="G75" s="6"/>
      <c r="H75" s="8"/>
      <c r="I75" s="58"/>
      <c r="J75" s="44">
        <v>57</v>
      </c>
    </row>
    <row r="76" spans="1:10" ht="18" customHeight="1">
      <c r="A76" s="39"/>
      <c r="B76" s="39"/>
      <c r="C76" s="39"/>
      <c r="D76" s="39"/>
      <c r="E76" s="40"/>
      <c r="F76" s="41"/>
      <c r="G76" s="42"/>
      <c r="H76" s="43"/>
      <c r="I76" s="63"/>
      <c r="J76" s="44">
        <v>58</v>
      </c>
    </row>
    <row r="77" spans="1:10" ht="18" customHeight="1">
      <c r="A77" s="3"/>
      <c r="B77" s="3"/>
      <c r="C77" s="3"/>
      <c r="D77" s="4"/>
      <c r="E77" s="38"/>
      <c r="F77" s="37"/>
      <c r="G77" s="6"/>
      <c r="H77" s="7"/>
      <c r="I77" s="58"/>
      <c r="J77" s="44">
        <v>59</v>
      </c>
    </row>
    <row r="78" spans="1:10" ht="18" customHeight="1">
      <c r="A78" s="39"/>
      <c r="B78" s="39"/>
      <c r="C78" s="39"/>
      <c r="D78" s="39"/>
      <c r="E78" s="40"/>
      <c r="F78" s="41"/>
      <c r="G78" s="42"/>
      <c r="H78" s="43"/>
      <c r="I78" s="63"/>
      <c r="J78" s="44">
        <v>60</v>
      </c>
    </row>
    <row r="79" spans="1:10" ht="18" customHeight="1">
      <c r="A79" s="3"/>
      <c r="B79" s="3"/>
      <c r="C79" s="3"/>
      <c r="D79" s="4"/>
      <c r="E79" s="38"/>
      <c r="F79" s="37"/>
      <c r="G79" s="6"/>
      <c r="H79" s="7"/>
      <c r="I79" s="58"/>
      <c r="J79" s="44">
        <v>61</v>
      </c>
    </row>
    <row r="80" spans="1:10" ht="18" customHeight="1">
      <c r="A80" s="39"/>
      <c r="B80" s="39"/>
      <c r="C80" s="39"/>
      <c r="D80" s="39"/>
      <c r="E80" s="40"/>
      <c r="F80" s="41"/>
      <c r="G80" s="42"/>
      <c r="H80" s="43"/>
      <c r="I80" s="63"/>
      <c r="J80" s="44">
        <v>62</v>
      </c>
    </row>
    <row r="81" spans="1:10" ht="18" customHeight="1">
      <c r="A81" s="5"/>
      <c r="B81" s="5"/>
      <c r="C81" s="5"/>
      <c r="D81" s="4"/>
      <c r="E81" s="38"/>
      <c r="F81" s="37"/>
      <c r="G81" s="6"/>
      <c r="H81" s="8"/>
      <c r="I81" s="58"/>
      <c r="J81" s="44">
        <v>63</v>
      </c>
    </row>
    <row r="82" spans="1:10" ht="18" customHeight="1">
      <c r="A82" s="39"/>
      <c r="B82" s="39"/>
      <c r="C82" s="39"/>
      <c r="D82" s="39"/>
      <c r="E82" s="40"/>
      <c r="F82" s="41"/>
      <c r="G82" s="42"/>
      <c r="H82" s="43"/>
      <c r="I82" s="63"/>
      <c r="J82" s="44">
        <v>64</v>
      </c>
    </row>
    <row r="83" spans="1:10" ht="18" customHeight="1">
      <c r="A83" s="5"/>
      <c r="B83" s="5"/>
      <c r="C83" s="5"/>
      <c r="D83" s="4"/>
      <c r="E83" s="38"/>
      <c r="F83" s="37"/>
      <c r="G83" s="6"/>
      <c r="H83" s="8"/>
      <c r="I83" s="58"/>
      <c r="J83" s="44">
        <v>65</v>
      </c>
    </row>
    <row r="84" spans="1:10" ht="18" customHeight="1">
      <c r="A84" s="39"/>
      <c r="B84" s="39"/>
      <c r="C84" s="39"/>
      <c r="D84" s="39"/>
      <c r="E84" s="40"/>
      <c r="F84" s="41"/>
      <c r="G84" s="42"/>
      <c r="H84" s="43"/>
      <c r="I84" s="63"/>
      <c r="J84" s="44">
        <v>66</v>
      </c>
    </row>
    <row r="85" spans="1:10" ht="18" customHeight="1">
      <c r="A85" s="3"/>
      <c r="B85" s="3"/>
      <c r="C85" s="3"/>
      <c r="D85" s="4"/>
      <c r="E85" s="38"/>
      <c r="F85" s="37"/>
      <c r="G85" s="6"/>
      <c r="H85" s="7"/>
      <c r="I85" s="58"/>
      <c r="J85" s="44">
        <v>67</v>
      </c>
    </row>
    <row r="86" spans="1:10" ht="18" customHeight="1">
      <c r="A86" s="39"/>
      <c r="B86" s="39"/>
      <c r="C86" s="39"/>
      <c r="D86" s="39"/>
      <c r="E86" s="40"/>
      <c r="F86" s="41"/>
      <c r="G86" s="42"/>
      <c r="H86" s="43"/>
      <c r="I86" s="63"/>
      <c r="J86" s="44">
        <v>68</v>
      </c>
    </row>
    <row r="87" spans="1:10" ht="18" customHeight="1">
      <c r="A87" s="5"/>
      <c r="B87" s="5"/>
      <c r="C87" s="5"/>
      <c r="D87" s="4"/>
      <c r="E87" s="38"/>
      <c r="F87" s="37"/>
      <c r="G87" s="6"/>
      <c r="H87" s="8"/>
      <c r="I87" s="58"/>
      <c r="J87" s="44">
        <v>69</v>
      </c>
    </row>
    <row r="88" spans="1:10" ht="18" customHeight="1">
      <c r="A88" s="39"/>
      <c r="B88" s="39"/>
      <c r="C88" s="39"/>
      <c r="D88" s="39"/>
      <c r="E88" s="40"/>
      <c r="F88" s="41"/>
      <c r="G88" s="42"/>
      <c r="H88" s="43"/>
      <c r="I88" s="63"/>
      <c r="J88" s="44">
        <v>70</v>
      </c>
    </row>
  </sheetData>
  <sheetProtection password="CF31" sheet="1"/>
  <mergeCells count="8">
    <mergeCell ref="H1:J1"/>
    <mergeCell ref="B13:I13"/>
    <mergeCell ref="I7:J7"/>
    <mergeCell ref="I9:J9"/>
    <mergeCell ref="I11:J11"/>
    <mergeCell ref="B10:E10"/>
    <mergeCell ref="B11:E11"/>
    <mergeCell ref="I10:J10"/>
  </mergeCells>
  <dataValidations count="8">
    <dataValidation type="textLength" operator="lessThanOrEqual" allowBlank="1" showInputMessage="1" showErrorMessage="1" sqref="G7:H7 G9:H11 G19:G88">
      <formula1>35</formula1>
    </dataValidation>
    <dataValidation type="textLength" operator="lessThanOrEqual" allowBlank="1" showInputMessage="1" showErrorMessage="1" sqref="I7:J7 I9:J11">
      <formula1>8</formula1>
    </dataValidation>
    <dataValidation type="textLength" operator="lessThanOrEqual" allowBlank="1" showInputMessage="1" showErrorMessage="1" sqref="E19:E88">
      <formula1>4</formula1>
    </dataValidation>
    <dataValidation type="textLength" operator="lessThanOrEqual" allowBlank="1" showInputMessage="1" showErrorMessage="1" sqref="B13:I13">
      <formula1>600</formula1>
    </dataValidation>
    <dataValidation type="textLength" operator="lessThanOrEqual" allowBlank="1" showInputMessage="1" showErrorMessage="1" sqref="B19:C88 F19:F88">
      <formula1>6</formula1>
    </dataValidation>
    <dataValidation type="textLength" operator="lessThanOrEqual" allowBlank="1" showInputMessage="1" showErrorMessage="1" sqref="D19:D88">
      <formula1>5</formula1>
    </dataValidation>
    <dataValidation type="list" allowBlank="1" showInputMessage="1" showErrorMessage="1" prompt="Enter  D  or  C for J63 and J51&#10;Enter  +  or  -  for BD02 or BD04&#10;" sqref="I20:I88">
      <formula1>dc</formula1>
    </dataValidation>
    <dataValidation type="list" allowBlank="1" showInputMessage="1" showErrorMessage="1" prompt="Enter  +  or  -  for BD02 or BD04&#10;" sqref="I19">
      <formula1>$K$4:$K$5</formula1>
    </dataValidation>
  </dataValidations>
  <printOptions horizontalCentered="1"/>
  <pageMargins left="0.25" right="0.25" top="0.5" bottom="0.25" header="0" footer="0"/>
  <pageSetup fitToHeight="3" fitToWidth="1" horizontalDpi="300" verticalDpi="300" orientation="landscape" scale="94" r:id="rId4"/>
  <headerFooter alignWithMargins="0">
    <oddHeader>&amp;L&amp;A&amp;RPages &amp;P of &amp;N</oddHeader>
  </headerFooter>
  <drawing r:id="rId3"/>
  <legacyDrawing r:id="rId2"/>
</worksheet>
</file>

<file path=xl/worksheets/sheet2.xml><?xml version="1.0" encoding="utf-8"?>
<worksheet xmlns="http://schemas.openxmlformats.org/spreadsheetml/2006/main" xmlns:r="http://schemas.openxmlformats.org/officeDocument/2006/relationships">
  <dimension ref="A1:H25"/>
  <sheetViews>
    <sheetView zoomScalePageLayoutView="0" workbookViewId="0" topLeftCell="A1">
      <selection activeCell="L15" sqref="L15"/>
    </sheetView>
  </sheetViews>
  <sheetFormatPr defaultColWidth="9.140625" defaultRowHeight="12.75"/>
  <cols>
    <col min="1" max="1" width="10.8515625" style="0" customWidth="1"/>
    <col min="2" max="2" width="17.7109375" style="0" customWidth="1"/>
    <col min="3" max="3" width="14.7109375" style="0" customWidth="1"/>
    <col min="4" max="4" width="18.00390625" style="0" customWidth="1"/>
    <col min="5" max="5" width="2.28125" style="0" customWidth="1"/>
    <col min="6" max="6" width="17.7109375" style="0" customWidth="1"/>
    <col min="7" max="7" width="24.28125" style="0" customWidth="1"/>
    <col min="8" max="8" width="10.421875" style="0" customWidth="1"/>
  </cols>
  <sheetData>
    <row r="1" spans="1:8" ht="18">
      <c r="A1" s="87" t="s">
        <v>93</v>
      </c>
      <c r="B1" s="88"/>
      <c r="C1" s="88"/>
      <c r="D1" s="88"/>
      <c r="E1" s="89"/>
      <c r="F1" s="90">
        <v>168600</v>
      </c>
      <c r="G1" s="91" t="s">
        <v>67</v>
      </c>
      <c r="H1" s="92"/>
    </row>
    <row r="2" spans="1:8" ht="12.75">
      <c r="A2" s="93" t="s">
        <v>94</v>
      </c>
      <c r="B2" s="29"/>
      <c r="C2" s="29"/>
      <c r="D2" s="29"/>
      <c r="E2" s="29"/>
      <c r="F2" s="165" t="s">
        <v>68</v>
      </c>
      <c r="G2" s="165"/>
      <c r="H2" s="94"/>
    </row>
    <row r="3" spans="1:8" ht="18">
      <c r="A3" s="95"/>
      <c r="B3" s="96"/>
      <c r="C3" s="96"/>
      <c r="D3" s="96"/>
      <c r="E3" s="97"/>
      <c r="F3" s="98">
        <v>0</v>
      </c>
      <c r="G3" s="99" t="s">
        <v>69</v>
      </c>
      <c r="H3" s="100"/>
    </row>
    <row r="4" spans="1:8" ht="18">
      <c r="A4" s="101"/>
      <c r="B4" s="97"/>
      <c r="C4" s="97"/>
      <c r="D4" s="97"/>
      <c r="E4" s="97"/>
      <c r="F4" s="102">
        <v>0.2502</v>
      </c>
      <c r="G4" s="103" t="s">
        <v>70</v>
      </c>
      <c r="H4" s="100"/>
    </row>
    <row r="5" spans="1:8" ht="18">
      <c r="A5" s="104"/>
      <c r="B5" s="28"/>
      <c r="C5" s="28"/>
      <c r="D5" s="28"/>
      <c r="E5" s="28"/>
      <c r="F5" s="102">
        <v>0.1409</v>
      </c>
      <c r="G5" s="103" t="s">
        <v>71</v>
      </c>
      <c r="H5" s="105"/>
    </row>
    <row r="6" spans="1:8" ht="18">
      <c r="A6" s="106" t="s">
        <v>72</v>
      </c>
      <c r="B6" s="28"/>
      <c r="C6" s="28"/>
      <c r="D6" s="28"/>
      <c r="E6" s="28"/>
      <c r="F6" s="98">
        <v>0</v>
      </c>
      <c r="G6" s="99" t="s">
        <v>73</v>
      </c>
      <c r="H6" s="105"/>
    </row>
    <row r="7" spans="1:8" ht="18">
      <c r="A7" s="107" t="s">
        <v>74</v>
      </c>
      <c r="B7" s="108"/>
      <c r="C7" s="108"/>
      <c r="D7" s="108"/>
      <c r="E7" s="108"/>
      <c r="F7" s="102">
        <v>0.05</v>
      </c>
      <c r="G7" s="103" t="s">
        <v>75</v>
      </c>
      <c r="H7" s="109"/>
    </row>
    <row r="8" spans="1:8" ht="23.25">
      <c r="A8" s="160" t="s">
        <v>91</v>
      </c>
      <c r="B8" s="161"/>
      <c r="C8" s="161"/>
      <c r="D8" s="161"/>
      <c r="E8" s="161"/>
      <c r="F8" s="161"/>
      <c r="G8" s="161"/>
      <c r="H8" s="162"/>
    </row>
    <row r="9" spans="1:8" ht="18">
      <c r="A9" s="166"/>
      <c r="B9" s="167"/>
      <c r="C9" s="167"/>
      <c r="D9" s="167"/>
      <c r="E9" s="167"/>
      <c r="F9" s="167"/>
      <c r="G9" s="167"/>
      <c r="H9" s="168"/>
    </row>
    <row r="10" spans="1:8" ht="25.5">
      <c r="A10" s="95"/>
      <c r="B10" s="110" t="s">
        <v>76</v>
      </c>
      <c r="C10" s="111" t="s">
        <v>77</v>
      </c>
      <c r="D10" s="112" t="s">
        <v>78</v>
      </c>
      <c r="E10" s="112"/>
      <c r="F10" s="113" t="s">
        <v>79</v>
      </c>
      <c r="G10" s="112" t="s">
        <v>80</v>
      </c>
      <c r="H10" s="114"/>
    </row>
    <row r="11" spans="1:8" ht="18">
      <c r="A11" s="95"/>
      <c r="B11" s="169"/>
      <c r="C11" s="169"/>
      <c r="D11" s="169"/>
      <c r="E11" s="169"/>
      <c r="F11" s="169"/>
      <c r="G11" s="169"/>
      <c r="H11" s="114"/>
    </row>
    <row r="12" spans="1:8" ht="18">
      <c r="A12" s="116" t="s">
        <v>81</v>
      </c>
      <c r="B12" s="117">
        <f>IF(B14&lt;=$F$1,B14,$F$1)</f>
        <v>0</v>
      </c>
      <c r="C12" s="118"/>
      <c r="D12" s="108">
        <v>0.0765</v>
      </c>
      <c r="E12" s="108" t="s">
        <v>82</v>
      </c>
      <c r="F12" s="119">
        <f>ROUND(B12*D12,0)</f>
        <v>0</v>
      </c>
      <c r="G12" s="120" t="s">
        <v>83</v>
      </c>
      <c r="H12" s="114"/>
    </row>
    <row r="13" spans="1:8" ht="22.5">
      <c r="A13" s="121" t="s">
        <v>84</v>
      </c>
      <c r="B13" s="117">
        <f>IF(B14&gt;$F$1,B14-$F$1,0)</f>
        <v>0</v>
      </c>
      <c r="C13" s="170" t="s">
        <v>85</v>
      </c>
      <c r="D13" s="108">
        <v>0.0145</v>
      </c>
      <c r="E13" s="108" t="s">
        <v>82</v>
      </c>
      <c r="F13" s="119">
        <f>ROUND(B13*D13,0)</f>
        <v>0</v>
      </c>
      <c r="G13" s="120" t="s">
        <v>86</v>
      </c>
      <c r="H13" s="114"/>
    </row>
    <row r="14" spans="1:8" ht="18">
      <c r="A14" s="122" t="s">
        <v>87</v>
      </c>
      <c r="B14" s="123"/>
      <c r="C14" s="171"/>
      <c r="D14" s="124">
        <v>0</v>
      </c>
      <c r="E14" s="108" t="s">
        <v>82</v>
      </c>
      <c r="F14" s="125">
        <f>ROUND(B14*D14,0)</f>
        <v>0</v>
      </c>
      <c r="G14" s="126" t="s">
        <v>88</v>
      </c>
      <c r="H14" s="114"/>
    </row>
    <row r="15" spans="1:8" ht="18">
      <c r="A15" s="122"/>
      <c r="B15" s="115"/>
      <c r="C15" s="127"/>
      <c r="D15" s="128" t="e">
        <f>VLOOKUP(D14,F4:G5,2,FALSE)</f>
        <v>#N/A</v>
      </c>
      <c r="E15" s="108"/>
      <c r="F15" s="129"/>
      <c r="G15" s="126"/>
      <c r="H15" s="114"/>
    </row>
    <row r="16" spans="1:8" ht="18">
      <c r="A16" s="122"/>
      <c r="B16" s="115"/>
      <c r="C16" s="130"/>
      <c r="D16" s="124">
        <v>0</v>
      </c>
      <c r="E16" s="108" t="s">
        <v>82</v>
      </c>
      <c r="F16" s="125">
        <f>ROUND(B14*D16,0)</f>
        <v>0</v>
      </c>
      <c r="G16" s="126" t="s">
        <v>88</v>
      </c>
      <c r="H16" s="114"/>
    </row>
    <row r="17" spans="1:8" ht="17.25">
      <c r="A17" s="95"/>
      <c r="B17" s="131"/>
      <c r="C17" s="127"/>
      <c r="D17" s="128" t="str">
        <f>VLOOKUP(D16,F6:G7,2,FALSE)</f>
        <v>* LEO Additional 5% Retirement</v>
      </c>
      <c r="E17" s="108"/>
      <c r="F17" s="129"/>
      <c r="G17" s="120"/>
      <c r="H17" s="114"/>
    </row>
    <row r="18" spans="1:8" ht="17.25">
      <c r="A18" s="95"/>
      <c r="B18" s="169"/>
      <c r="C18" s="132"/>
      <c r="D18" s="115">
        <v>7557</v>
      </c>
      <c r="E18" s="108" t="s">
        <v>82</v>
      </c>
      <c r="F18" s="119">
        <f>ROUND(D18*C12,0)</f>
        <v>0</v>
      </c>
      <c r="G18" s="120" t="s">
        <v>89</v>
      </c>
      <c r="H18" s="114"/>
    </row>
    <row r="19" spans="1:8" ht="18" thickBot="1">
      <c r="A19" s="95"/>
      <c r="B19" s="169"/>
      <c r="C19" s="132"/>
      <c r="D19" s="133"/>
      <c r="E19" s="108"/>
      <c r="F19" s="134">
        <f>ROUND(B12+B13+F12+F13+F14+F18,0)</f>
        <v>0</v>
      </c>
      <c r="G19" s="135"/>
      <c r="H19" s="114"/>
    </row>
    <row r="20" spans="1:8" ht="18" thickTop="1">
      <c r="A20" s="136"/>
      <c r="B20" s="159"/>
      <c r="C20" s="159"/>
      <c r="D20" s="159"/>
      <c r="E20" s="159"/>
      <c r="F20" s="159"/>
      <c r="G20" s="159"/>
      <c r="H20" s="137"/>
    </row>
    <row r="21" spans="1:8" ht="22.5">
      <c r="A21" s="160" t="s">
        <v>92</v>
      </c>
      <c r="B21" s="161"/>
      <c r="C21" s="161"/>
      <c r="D21" s="161"/>
      <c r="E21" s="161"/>
      <c r="F21" s="161"/>
      <c r="G21" s="161"/>
      <c r="H21" s="162"/>
    </row>
    <row r="22" spans="1:8" ht="15">
      <c r="A22" s="138"/>
      <c r="B22" s="139"/>
      <c r="C22" s="139"/>
      <c r="D22" s="139"/>
      <c r="E22" s="139"/>
      <c r="F22" s="139"/>
      <c r="G22" s="139"/>
      <c r="H22" s="140"/>
    </row>
    <row r="23" spans="1:8" ht="17.25">
      <c r="A23" s="163"/>
      <c r="B23" s="164"/>
      <c r="C23" s="164"/>
      <c r="D23" s="123"/>
      <c r="E23" s="108"/>
      <c r="F23" s="141" t="s">
        <v>90</v>
      </c>
      <c r="G23" s="28"/>
      <c r="H23" s="142"/>
    </row>
    <row r="24" spans="1:8" ht="17.25">
      <c r="A24" s="101"/>
      <c r="B24" s="97"/>
      <c r="C24" s="143"/>
      <c r="D24" s="144">
        <f>F19-D23</f>
        <v>0</v>
      </c>
      <c r="E24" s="108"/>
      <c r="F24" s="145"/>
      <c r="G24" s="144"/>
      <c r="H24" s="142"/>
    </row>
    <row r="25" spans="1:8" ht="18" thickBot="1">
      <c r="A25" s="146"/>
      <c r="B25" s="147"/>
      <c r="C25" s="148"/>
      <c r="D25" s="149"/>
      <c r="E25" s="149"/>
      <c r="F25" s="149"/>
      <c r="G25" s="150"/>
      <c r="H25" s="151"/>
    </row>
  </sheetData>
  <sheetProtection password="CF31" sheet="1" objects="1" scenarios="1"/>
  <mergeCells count="9">
    <mergeCell ref="B20:G20"/>
    <mergeCell ref="A21:H21"/>
    <mergeCell ref="A23:C23"/>
    <mergeCell ref="F2:G2"/>
    <mergeCell ref="A8:H8"/>
    <mergeCell ref="A9:H9"/>
    <mergeCell ref="B11:G11"/>
    <mergeCell ref="C13:C14"/>
    <mergeCell ref="B18:B19"/>
  </mergeCells>
  <dataValidations count="2">
    <dataValidation type="list" allowBlank="1" showInputMessage="1" showErrorMessage="1" promptTitle="Select from Drop Down Menu" prompt="Should only be used for Police Officer Additional Retirement Option from Drop Down Menu" sqref="D16">
      <formula1>$F$6:$F$7</formula1>
    </dataValidation>
    <dataValidation type="list" allowBlank="1" showInputMessage="1" showErrorMessage="1" promptTitle="Select from Drop Down Menu" prompt="Don't forget to choose correct Retirement Option from Drop Down Menu" sqref="D14">
      <formula1>$F$3:$F$5</formula1>
    </dataValidation>
  </dataValidation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2">
    <tabColor theme="0" tint="-0.24997000396251678"/>
  </sheetPr>
  <dimension ref="A2:A57"/>
  <sheetViews>
    <sheetView zoomScalePageLayoutView="60" workbookViewId="0" topLeftCell="A1">
      <selection activeCell="L37" sqref="L37"/>
    </sheetView>
  </sheetViews>
  <sheetFormatPr defaultColWidth="9.140625" defaultRowHeight="12.75"/>
  <cols>
    <col min="1" max="1" width="90.7109375" style="69" customWidth="1"/>
    <col min="2" max="16384" width="9.140625" style="69" customWidth="1"/>
  </cols>
  <sheetData>
    <row r="1" ht="87" customHeight="1"/>
    <row r="2" ht="25.5">
      <c r="A2" s="82" t="s">
        <v>24</v>
      </c>
    </row>
    <row r="3" s="70" customFormat="1" ht="7.5"/>
    <row r="4" ht="21">
      <c r="A4" s="83" t="s">
        <v>53</v>
      </c>
    </row>
    <row r="5" ht="23.25">
      <c r="A5" s="84" t="s">
        <v>54</v>
      </c>
    </row>
    <row r="6" s="71" customFormat="1" ht="9.75"/>
    <row r="7" ht="28.5">
      <c r="A7" s="72" t="s">
        <v>58</v>
      </c>
    </row>
    <row r="8" ht="14.25">
      <c r="A8" s="72"/>
    </row>
    <row r="9" ht="57">
      <c r="A9" s="86" t="s">
        <v>56</v>
      </c>
    </row>
    <row r="10" ht="14.25">
      <c r="A10" s="85"/>
    </row>
    <row r="11" ht="28.5">
      <c r="A11" s="86" t="s">
        <v>65</v>
      </c>
    </row>
    <row r="12" ht="14.25">
      <c r="A12" s="72"/>
    </row>
    <row r="13" ht="14.25">
      <c r="A13" s="74" t="s">
        <v>51</v>
      </c>
    </row>
    <row r="14" ht="14.25">
      <c r="A14" s="72"/>
    </row>
    <row r="15" ht="14.25">
      <c r="A15" s="72" t="s">
        <v>36</v>
      </c>
    </row>
    <row r="16" ht="14.25">
      <c r="A16" s="72" t="s">
        <v>37</v>
      </c>
    </row>
    <row r="17" ht="14.25">
      <c r="A17" s="72" t="s">
        <v>38</v>
      </c>
    </row>
    <row r="18" ht="14.25">
      <c r="A18" s="72" t="s">
        <v>32</v>
      </c>
    </row>
    <row r="19" ht="14.25">
      <c r="A19" s="72" t="s">
        <v>52</v>
      </c>
    </row>
    <row r="20" ht="14.25">
      <c r="A20" s="72" t="s">
        <v>39</v>
      </c>
    </row>
    <row r="21" ht="14.25">
      <c r="A21" s="72" t="s">
        <v>40</v>
      </c>
    </row>
    <row r="22" ht="14.25">
      <c r="A22" s="72" t="s">
        <v>31</v>
      </c>
    </row>
    <row r="23" ht="14.25">
      <c r="A23" s="72" t="s">
        <v>33</v>
      </c>
    </row>
    <row r="24" ht="14.25">
      <c r="A24" s="72" t="s">
        <v>57</v>
      </c>
    </row>
    <row r="25" ht="14.25">
      <c r="A25" s="72" t="s">
        <v>50</v>
      </c>
    </row>
    <row r="26" ht="14.25">
      <c r="A26" s="72"/>
    </row>
    <row r="27" ht="42.75">
      <c r="A27" s="75" t="s">
        <v>60</v>
      </c>
    </row>
    <row r="28" ht="14.25">
      <c r="A28" s="76"/>
    </row>
    <row r="29" ht="28.5">
      <c r="A29" s="72" t="s">
        <v>59</v>
      </c>
    </row>
    <row r="30" ht="14.25">
      <c r="A30" s="72"/>
    </row>
    <row r="31" ht="72">
      <c r="A31" s="72" t="s">
        <v>64</v>
      </c>
    </row>
    <row r="32" ht="14.25">
      <c r="A32" s="72"/>
    </row>
    <row r="33" ht="28.5">
      <c r="A33" s="72" t="s">
        <v>43</v>
      </c>
    </row>
    <row r="34" ht="14.25">
      <c r="A34" s="72"/>
    </row>
    <row r="35" ht="14.25">
      <c r="A35" s="77" t="s">
        <v>42</v>
      </c>
    </row>
    <row r="36" ht="14.25">
      <c r="A36" s="72"/>
    </row>
    <row r="37" ht="42.75">
      <c r="A37" s="73" t="s">
        <v>61</v>
      </c>
    </row>
    <row r="38" ht="14.25">
      <c r="A38" s="73"/>
    </row>
    <row r="39" ht="42.75">
      <c r="A39" s="73" t="s">
        <v>63</v>
      </c>
    </row>
    <row r="40" ht="14.25">
      <c r="A40" s="73"/>
    </row>
    <row r="41" ht="57">
      <c r="A41" s="73" t="s">
        <v>62</v>
      </c>
    </row>
    <row r="42" ht="14.25">
      <c r="A42" s="72"/>
    </row>
    <row r="43" ht="96.75" customHeight="1">
      <c r="A43" s="72" t="s">
        <v>66</v>
      </c>
    </row>
    <row r="44" ht="14.25">
      <c r="A44" s="72"/>
    </row>
    <row r="45" ht="129">
      <c r="A45" s="72" t="s">
        <v>55</v>
      </c>
    </row>
    <row r="46" ht="14.25">
      <c r="A46" s="72"/>
    </row>
    <row r="47" ht="14.25">
      <c r="A47" s="77" t="s">
        <v>44</v>
      </c>
    </row>
    <row r="48" s="79" customFormat="1" ht="14.25">
      <c r="A48" s="78"/>
    </row>
    <row r="49" ht="42.75">
      <c r="A49" s="72" t="s">
        <v>41</v>
      </c>
    </row>
    <row r="50" ht="14.25">
      <c r="A50" s="72"/>
    </row>
    <row r="51" ht="42.75">
      <c r="A51" s="72" t="s">
        <v>17</v>
      </c>
    </row>
    <row r="52" ht="14.25">
      <c r="A52" s="80"/>
    </row>
    <row r="53" ht="28.5">
      <c r="A53" s="72" t="s">
        <v>45</v>
      </c>
    </row>
    <row r="54" ht="14.25">
      <c r="A54" s="72"/>
    </row>
    <row r="55" ht="57">
      <c r="A55" s="72" t="s">
        <v>18</v>
      </c>
    </row>
    <row r="56" ht="14.25">
      <c r="A56" s="72"/>
    </row>
    <row r="57" ht="23.25">
      <c r="A57" s="81" t="s">
        <v>19</v>
      </c>
    </row>
  </sheetData>
  <sheetProtection password="CF31" sheet="1"/>
  <hyperlinks>
    <hyperlink ref="A53" r:id="rId1" display="http://www.ecu.edu/grants/"/>
  </hyperlinks>
  <printOptions horizontalCentered="1"/>
  <pageMargins left="0.25" right="0.25" top="0.75" bottom="0.5" header="0.3" footer="0.3"/>
  <pageSetup horizontalDpi="600" verticalDpi="600" orientation="portrait" r:id="rId3"/>
  <headerFooter>
    <oddHeader>&amp;C&amp;A</oddHead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dc:creator>
  <cp:keywords/>
  <dc:description/>
  <cp:lastModifiedBy>Fanning, Laura Beth</cp:lastModifiedBy>
  <cp:lastPrinted>2020-10-27T13:04:56Z</cp:lastPrinted>
  <dcterms:created xsi:type="dcterms:W3CDTF">2001-06-21T17:23:28Z</dcterms:created>
  <dcterms:modified xsi:type="dcterms:W3CDTF">2024-04-17T21:06:50Z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